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f7c514d8c3e6c2dc/Documents/Alanon/"/>
    </mc:Choice>
  </mc:AlternateContent>
  <xr:revisionPtr revIDLastSave="8" documentId="8_{AA40869C-AB9D-4CC7-88B3-6A087A707063}" xr6:coauthVersionLast="47" xr6:coauthVersionMax="47" xr10:uidLastSave="{8A271B8F-D3BA-4A90-851F-AE81D47523A7}"/>
  <bookViews>
    <workbookView xWindow="28680" yWindow="-120" windowWidth="29040" windowHeight="15720" xr2:uid="{00000000-000D-0000-FFFF-FFFF00000000}"/>
  </bookViews>
  <sheets>
    <sheet name="Calculating Order Form" sheetId="1" r:id="rId1"/>
    <sheet name="Printable Order Form"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5" i="2" l="1"/>
  <c r="B174" i="2"/>
  <c r="B173" i="2"/>
  <c r="B172" i="2"/>
  <c r="B171" i="2"/>
  <c r="B170" i="2"/>
  <c r="D166" i="1"/>
  <c r="D155" i="1"/>
  <c r="E154" i="1"/>
  <c r="E153" i="1"/>
  <c r="E152" i="1"/>
  <c r="E151" i="1"/>
  <c r="E150" i="1"/>
  <c r="E149" i="1"/>
  <c r="E148" i="1"/>
  <c r="E147" i="1"/>
  <c r="E146" i="1"/>
  <c r="E145" i="1"/>
  <c r="E144" i="1"/>
  <c r="E143" i="1"/>
  <c r="E142" i="1"/>
  <c r="E141" i="1"/>
  <c r="E140" i="1"/>
  <c r="E139" i="1"/>
  <c r="E138" i="1"/>
  <c r="E137" i="1"/>
  <c r="E136" i="1"/>
  <c r="E135" i="1"/>
  <c r="E155" i="1" s="1"/>
  <c r="B175" i="1" s="1"/>
  <c r="D132" i="1"/>
  <c r="E131" i="1"/>
  <c r="E130" i="1"/>
  <c r="E129" i="1"/>
  <c r="E128" i="1"/>
  <c r="E127" i="1"/>
  <c r="E126" i="1"/>
  <c r="E125" i="1"/>
  <c r="E124" i="1"/>
  <c r="E123" i="1"/>
  <c r="E122" i="1"/>
  <c r="E121" i="1"/>
  <c r="E120" i="1"/>
  <c r="E132" i="1" s="1"/>
  <c r="B174" i="1" s="1"/>
  <c r="E119" i="1"/>
  <c r="E118" i="1"/>
  <c r="D115" i="1"/>
  <c r="E114" i="1"/>
  <c r="E113" i="1"/>
  <c r="E112" i="1"/>
  <c r="E111" i="1"/>
  <c r="E110" i="1"/>
  <c r="E109" i="1"/>
  <c r="E108" i="1"/>
  <c r="E107" i="1"/>
  <c r="E106" i="1"/>
  <c r="E105" i="1"/>
  <c r="E104" i="1"/>
  <c r="E103" i="1"/>
  <c r="E102" i="1"/>
  <c r="E100" i="1"/>
  <c r="E99" i="1"/>
  <c r="E98" i="1"/>
  <c r="E97" i="1"/>
  <c r="E96" i="1"/>
  <c r="E95" i="1"/>
  <c r="E94" i="1"/>
  <c r="E115" i="1" s="1"/>
  <c r="B173" i="1" s="1"/>
  <c r="D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91" i="1" s="1"/>
  <c r="B172" i="1" s="1"/>
  <c r="D57" i="1"/>
  <c r="E56" i="1"/>
  <c r="E55" i="1"/>
  <c r="E53" i="1"/>
  <c r="E52" i="1"/>
  <c r="E51" i="1"/>
  <c r="E50" i="1"/>
  <c r="E49" i="1"/>
  <c r="E47" i="1"/>
  <c r="E46" i="1"/>
  <c r="E45" i="1"/>
  <c r="E44" i="1"/>
  <c r="E43" i="1"/>
  <c r="E42" i="1"/>
  <c r="E41" i="1"/>
  <c r="E40" i="1"/>
  <c r="E39" i="1"/>
  <c r="E57" i="1" s="1"/>
  <c r="B171" i="1" s="1"/>
  <c r="D35" i="1"/>
  <c r="E34" i="1"/>
  <c r="E33" i="1"/>
  <c r="E32" i="1"/>
  <c r="E31" i="1"/>
  <c r="E30" i="1"/>
  <c r="E29" i="1"/>
  <c r="E28" i="1"/>
  <c r="E27" i="1"/>
  <c r="E26" i="1"/>
  <c r="E25" i="1"/>
  <c r="E24" i="1"/>
  <c r="E23" i="1"/>
  <c r="E22" i="1"/>
  <c r="E21" i="1"/>
  <c r="E20" i="1"/>
  <c r="E19" i="1"/>
  <c r="E18" i="1"/>
  <c r="E17" i="1"/>
  <c r="E16" i="1"/>
  <c r="E15" i="1"/>
  <c r="E14" i="1"/>
  <c r="E13" i="1"/>
  <c r="E12" i="1"/>
  <c r="E11" i="1"/>
  <c r="E10" i="1"/>
  <c r="E9" i="1"/>
  <c r="E8" i="1"/>
  <c r="E35" i="1" s="1"/>
  <c r="B170" i="1" s="1"/>
  <c r="B177" i="1" l="1"/>
  <c r="B178" i="1" l="1"/>
  <c r="B179" i="1" s="1"/>
  <c r="B182" i="1" s="1"/>
</calcChain>
</file>

<file path=xl/sharedStrings.xml><?xml version="1.0" encoding="utf-8"?>
<sst xmlns="http://schemas.openxmlformats.org/spreadsheetml/2006/main" count="771" uniqueCount="347">
  <si>
    <t>Kansas Al-Anon Family Groups Literature Distribution Center</t>
  </si>
  <si>
    <t>FORM
S-16</t>
  </si>
  <si>
    <t>UPDATED July 2023</t>
  </si>
  <si>
    <t xml:space="preserve">Columns (Price &amp; Quantity) are set to automatically total on the spreadsheet </t>
  </si>
  <si>
    <t>For Description of items, see catalog S-15. Prices are US currency. Prices contained herein are subject to change.</t>
  </si>
  <si>
    <t>SECTION A - BOOKS</t>
  </si>
  <si>
    <t>TITLE</t>
  </si>
  <si>
    <t>CAT #</t>
  </si>
  <si>
    <t>PRICE</t>
  </si>
  <si>
    <t>QUAN</t>
  </si>
  <si>
    <t>TOTAL</t>
  </si>
  <si>
    <t>Alateen - Hope for Children of Alcoholics</t>
  </si>
  <si>
    <t>B-3</t>
  </si>
  <si>
    <t>The Dilemma of the Alcoholic Marriage</t>
  </si>
  <si>
    <t>B-4</t>
  </si>
  <si>
    <t>The Al-Anon Family Groups - Classic Edition</t>
  </si>
  <si>
    <t>B-5</t>
  </si>
  <si>
    <t>One Day at a Time in Al-Anon</t>
  </si>
  <si>
    <t>B-6</t>
  </si>
  <si>
    <t>Lois Remembers</t>
  </si>
  <si>
    <t>B-7</t>
  </si>
  <si>
    <t>Al-Anon's Twelve Steps &amp; Twelve Traditions (Revised)</t>
  </si>
  <si>
    <t>B-8</t>
  </si>
  <si>
    <t xml:space="preserve">Alateen - a day at a time </t>
  </si>
  <si>
    <t>B-10</t>
  </si>
  <si>
    <t>As We Understood...</t>
  </si>
  <si>
    <t>B-11</t>
  </si>
  <si>
    <t>One Day at a Time in Al-Anon (large print)</t>
  </si>
  <si>
    <t>B-14</t>
  </si>
  <si>
    <t>In All Our Affairs: Making Crises Work for You</t>
  </si>
  <si>
    <t>B-15</t>
  </si>
  <si>
    <t>Courage to Change - One Day At A Time in Al-Anon II</t>
  </si>
  <si>
    <t>B-16</t>
  </si>
  <si>
    <t>Courage to Change (large print)</t>
  </si>
  <si>
    <t>B-17</t>
  </si>
  <si>
    <t>Set: ODAT (B6) &amp; CTC (B16)</t>
  </si>
  <si>
    <t>B-18</t>
  </si>
  <si>
    <t>Set: ODAT (B14) &amp; CTC (B17) (large print)</t>
  </si>
  <si>
    <t>B-19</t>
  </si>
  <si>
    <t>From Survival to Recovery: Growing Up in an Alcoholic Home</t>
  </si>
  <si>
    <t>B-21</t>
  </si>
  <si>
    <t>Courage to Be Me - Living with Alcoholism</t>
  </si>
  <si>
    <t>B-23</t>
  </si>
  <si>
    <t>Paths to Recovery - Al-Anon's Steps, Traditions and Concepts</t>
  </si>
  <si>
    <t>B-24</t>
  </si>
  <si>
    <t>Set: Paths to Recovery (B-24 book, P-93 workbook)</t>
  </si>
  <si>
    <t>K-31</t>
  </si>
  <si>
    <t>Living Today in Alateen</t>
  </si>
  <si>
    <t>B-26</t>
  </si>
  <si>
    <t>Hope for Today</t>
  </si>
  <si>
    <t>B-27</t>
  </si>
  <si>
    <t>Hope for Today (large print)</t>
  </si>
  <si>
    <t>B-28</t>
  </si>
  <si>
    <t>Opening Our Hearts, Transforming our Losses</t>
  </si>
  <si>
    <t>B-29</t>
  </si>
  <si>
    <t>Discovering Choices</t>
  </si>
  <si>
    <t>B-30</t>
  </si>
  <si>
    <t>Many Voices - One Journey--Al-Anon Family Groups</t>
  </si>
  <si>
    <t>B-31</t>
  </si>
  <si>
    <t>How Al-Anon Works for Families &amp; Friends of Alcoholics</t>
  </si>
  <si>
    <t>B-32</t>
  </si>
  <si>
    <t>Intimacy in Alcoholic Relationships</t>
  </si>
  <si>
    <t>B-33</t>
  </si>
  <si>
    <t>A Little Time For Myself -- NEW Daily Reader!</t>
  </si>
  <si>
    <t>B-34</t>
  </si>
  <si>
    <t>SECTION A TOTAL</t>
  </si>
  <si>
    <t xml:space="preserve"> </t>
  </si>
  <si>
    <t>Booklets</t>
  </si>
  <si>
    <t>Blueprint for Progress (Original Version)</t>
  </si>
  <si>
    <t>P-5</t>
  </si>
  <si>
    <t>Al-Anon/Alateen Groups At Work</t>
  </si>
  <si>
    <t>P-24</t>
  </si>
  <si>
    <t>Al-Anon/Alateen Service Manual 2022-2025</t>
  </si>
  <si>
    <t>P-24/27</t>
  </si>
  <si>
    <t>World Service Conference Summary</t>
  </si>
  <si>
    <t>P-46</t>
  </si>
  <si>
    <t>Living With Sobriety: Another Beginning</t>
  </si>
  <si>
    <t>P-49</t>
  </si>
  <si>
    <t>When I Got Busy, I Got Better</t>
  </si>
  <si>
    <t>P-78</t>
  </si>
  <si>
    <t>Blueprint for Progress: 4th Step Inventory (Revised)</t>
  </si>
  <si>
    <t>P-91</t>
  </si>
  <si>
    <t>Reaching For Personal Freedom-LivingThe Legacies</t>
  </si>
  <si>
    <t>P-92</t>
  </si>
  <si>
    <t>Paths to Recovery Workbook</t>
  </si>
  <si>
    <t>P-93</t>
  </si>
  <si>
    <t>Newcomer Kits/Packets</t>
  </si>
  <si>
    <t>Al-Anon Newcomer Packet</t>
  </si>
  <si>
    <t>K-10</t>
  </si>
  <si>
    <t>Alateen Newcomer Packet</t>
  </si>
  <si>
    <t>K-18</t>
  </si>
  <si>
    <t>Adult Children of Alcoholics Newcomer Packet</t>
  </si>
  <si>
    <t>K-21</t>
  </si>
  <si>
    <t>Men's Newcomer Packet</t>
  </si>
  <si>
    <t>K-23</t>
  </si>
  <si>
    <t>Parent's Newcomer Packet</t>
  </si>
  <si>
    <t>K-24</t>
  </si>
  <si>
    <t>Service Kits/Packets</t>
  </si>
  <si>
    <t>Professional Packet</t>
  </si>
  <si>
    <t>K-30</t>
  </si>
  <si>
    <t>Using Al-Anon Principles to Resolve Conflicts Kit (Includes S-71, S-72, and S-73)</t>
  </si>
  <si>
    <t>K-70</t>
  </si>
  <si>
    <t>SECTION B TOTAL</t>
  </si>
  <si>
    <t>SECTION C - PAMPHLETS</t>
  </si>
  <si>
    <t>Al-Anon Is for Men</t>
  </si>
  <si>
    <t>P-1</t>
  </si>
  <si>
    <t>Al-Anon, You, and the Alcoholic</t>
  </si>
  <si>
    <t>P-2</t>
  </si>
  <si>
    <t>Alcoholism, a Merry-Go-Round Named Denial</t>
  </si>
  <si>
    <t>P-3</t>
  </si>
  <si>
    <t>Alcoholism, the Family Disease</t>
  </si>
  <si>
    <t>P-4</t>
  </si>
  <si>
    <t>Alcoholism, the Family Disease (large print)</t>
  </si>
  <si>
    <t>P-4L</t>
  </si>
  <si>
    <t>Freedom From Despair</t>
  </si>
  <si>
    <t>P-6</t>
  </si>
  <si>
    <t>A Guide for the Family of the Alcoholic</t>
  </si>
  <si>
    <t>P-7</t>
  </si>
  <si>
    <t>How Can I Help my Children?</t>
  </si>
  <si>
    <t>P-9</t>
  </si>
  <si>
    <t>Purpose and Suggestions</t>
  </si>
  <si>
    <t>P-13</t>
  </si>
  <si>
    <t>So You Love an Alcoholic</t>
  </si>
  <si>
    <t>P-14</t>
  </si>
  <si>
    <t>Three Views of Al-Anon -- Alcoholics Speak to the Family</t>
  </si>
  <si>
    <t>P-15</t>
  </si>
  <si>
    <t>To Parents of Alcoholics</t>
  </si>
  <si>
    <t>P-16</t>
  </si>
  <si>
    <t>The Twelve Steps and Traditions</t>
  </si>
  <si>
    <t>P-17</t>
  </si>
  <si>
    <t>What Do YOU Do about the Alcoholic's Drinking?</t>
  </si>
  <si>
    <t>P-19</t>
  </si>
  <si>
    <t>Sponsorship, What It's all About</t>
  </si>
  <si>
    <t>P-31</t>
  </si>
  <si>
    <t>This Is Al-Anon</t>
  </si>
  <si>
    <t>P-32</t>
  </si>
  <si>
    <t>Why Anonymity in Al-Anon?</t>
  </si>
  <si>
    <t>P-33</t>
  </si>
  <si>
    <t>Why Conference Approved Literature?</t>
  </si>
  <si>
    <t>P-35</t>
  </si>
  <si>
    <t>Al-Anon Fact File</t>
  </si>
  <si>
    <t>P-36</t>
  </si>
  <si>
    <t>The Al-Anon Focus</t>
  </si>
  <si>
    <t>P-45</t>
  </si>
  <si>
    <t>Al-Anon Sharings from Adult Children</t>
  </si>
  <si>
    <t>P-47</t>
  </si>
  <si>
    <t>Understanding Ourselves &amp; Alcoholism</t>
  </si>
  <si>
    <t>P-48</t>
  </si>
  <si>
    <t>Al-Anon Spoken Here</t>
  </si>
  <si>
    <t>P-53</t>
  </si>
  <si>
    <t>The Concepts -- Al-Anon's Best Kept Secret</t>
  </si>
  <si>
    <t>P-57</t>
  </si>
  <si>
    <t>Al-Anon's Twelve Traditions Illustrated</t>
  </si>
  <si>
    <t>P-60</t>
  </si>
  <si>
    <t>Does She Drink Too Much?</t>
  </si>
  <si>
    <t>P-62</t>
  </si>
  <si>
    <t>What Happens After Treatment? (English/Spanish)</t>
  </si>
  <si>
    <t>P-81ES</t>
  </si>
  <si>
    <t>Living in a Shelter? (English/Spanish)</t>
  </si>
  <si>
    <t>P-82ES</t>
  </si>
  <si>
    <t>Service Sponsorship: Working Smarter Not Harder</t>
  </si>
  <si>
    <t>P-88</t>
  </si>
  <si>
    <t>Doubting Your Sanity? (English/Spanish)</t>
  </si>
  <si>
    <t>P-89ES</t>
  </si>
  <si>
    <t>Hope &amp; Understanding for Parents &amp; Grandparents</t>
  </si>
  <si>
    <t>P-94</t>
  </si>
  <si>
    <t>SECTION C TOTAL</t>
  </si>
  <si>
    <t>SECTION D -ALATEEN MATERIALS</t>
  </si>
  <si>
    <t>Twelve Steps and Twelve Traditions for Alateen</t>
  </si>
  <si>
    <t>P-18</t>
  </si>
  <si>
    <t>Youth and the Alcoholic Parent</t>
  </si>
  <si>
    <t>P-21</t>
  </si>
  <si>
    <t>A Guide for Sponsors of Alateen Groups</t>
  </si>
  <si>
    <t>P-29</t>
  </si>
  <si>
    <t>Facts About Alateen</t>
  </si>
  <si>
    <t>P-41</t>
  </si>
  <si>
    <t>Moving On! From Alateen to Al-Anon</t>
  </si>
  <si>
    <t>P-59</t>
  </si>
  <si>
    <t>Alateens 4th Step Inventory (workbook)</t>
  </si>
  <si>
    <t>P-64</t>
  </si>
  <si>
    <t>Alateens Share With Adults In Their Lives (formerly Dear Mom &amp; Dad)</t>
  </si>
  <si>
    <t>P-67</t>
  </si>
  <si>
    <t>Alateen Talks Back On:</t>
  </si>
  <si>
    <t xml:space="preserve"> - Acceptance</t>
  </si>
  <si>
    <t>P-68</t>
  </si>
  <si>
    <t xml:space="preserve"> - Serenity</t>
  </si>
  <si>
    <t>P-69</t>
  </si>
  <si>
    <t xml:space="preserve"> - Slogans</t>
  </si>
  <si>
    <t>P-70</t>
  </si>
  <si>
    <t xml:space="preserve"> - Detachment</t>
  </si>
  <si>
    <t>P-73</t>
  </si>
  <si>
    <t>Alateen Do's and Dont's</t>
  </si>
  <si>
    <t>M-9</t>
  </si>
  <si>
    <t>Just for Today, Alateen Wallet Card</t>
  </si>
  <si>
    <t>M-11</t>
  </si>
  <si>
    <t>Just for Today, Alateen Bookmark</t>
  </si>
  <si>
    <t>M-13</t>
  </si>
  <si>
    <t>Alateen Program Card</t>
  </si>
  <si>
    <t>M-18</t>
  </si>
  <si>
    <t>Daily Checklist for Myself</t>
  </si>
  <si>
    <t>S-6</t>
  </si>
  <si>
    <t>Has Your Life Been Affected by Someone Else's Drinking?</t>
  </si>
  <si>
    <t>S-20</t>
  </si>
  <si>
    <t>Alateen Sponsorship -- Is It for You?</t>
  </si>
  <si>
    <t>S-27</t>
  </si>
  <si>
    <t>Alateen Discount Package 1 (P-18, P-21, P-31, P-41, P-59, P-67, S-6, M-9, M-18)</t>
  </si>
  <si>
    <t>K-6</t>
  </si>
  <si>
    <t>Alateen Discount Package 2 (K-6, B-3)</t>
  </si>
  <si>
    <t>K-7</t>
  </si>
  <si>
    <t>SECTION D TOTAL</t>
  </si>
  <si>
    <t>SECTION E - MISCELLANEOUS AL-ANON/ALATEEN SERVICE TOOLS</t>
  </si>
  <si>
    <t>Are You Concerned About Someone's Drinking?</t>
  </si>
  <si>
    <t>M-1</t>
  </si>
  <si>
    <t>Al-Anon Basic Program Wallet Card</t>
  </si>
  <si>
    <t>M-7</t>
  </si>
  <si>
    <t>"Let it Begin" Declaration Card</t>
  </si>
  <si>
    <t>M-8</t>
  </si>
  <si>
    <t>Just for Today, Al-Anon Wallet Card</t>
  </si>
  <si>
    <t>M-10</t>
  </si>
  <si>
    <t>Just for Today, Al-Anon Bookmark</t>
  </si>
  <si>
    <t>M-12</t>
  </si>
  <si>
    <t>Logos, Al-Anon (blue) -100</t>
  </si>
  <si>
    <t>M-14</t>
  </si>
  <si>
    <t>Logos, Alateen (red) -100</t>
  </si>
  <si>
    <t>M-15</t>
  </si>
  <si>
    <t>Serenity Prayer Card</t>
  </si>
  <si>
    <t>M-26</t>
  </si>
  <si>
    <t>Al-Anon/Alateen Is &amp; Is Not Bookmark</t>
  </si>
  <si>
    <t>M-44</t>
  </si>
  <si>
    <t>Al-Anon Legacy Posters (set of four)</t>
  </si>
  <si>
    <t>M-75</t>
  </si>
  <si>
    <t>Sponsorship -- Working Together to Recover Bookmark</t>
  </si>
  <si>
    <t>M-78</t>
  </si>
  <si>
    <t>Alateen Table Card</t>
  </si>
  <si>
    <t>M-80</t>
  </si>
  <si>
    <t>Just for Tonight Bookmark</t>
  </si>
  <si>
    <t>M-81</t>
  </si>
  <si>
    <t>Al-Anon Faces Alcoholism Magazine (25 copies)</t>
  </si>
  <si>
    <t>AFAM</t>
  </si>
  <si>
    <t>SECTION E TOTAL</t>
  </si>
  <si>
    <t>SECTION F - SUPPLEMENTARY MATERIALS</t>
  </si>
  <si>
    <t>Information for the Newcomer</t>
  </si>
  <si>
    <t>S-4</t>
  </si>
  <si>
    <t>Table Anonymity Card</t>
  </si>
  <si>
    <t>S-9</t>
  </si>
  <si>
    <t>Troubled by Someone's Drinking? (20 Questions)</t>
  </si>
  <si>
    <t>S-17</t>
  </si>
  <si>
    <t>Detachment</t>
  </si>
  <si>
    <t>S-19</t>
  </si>
  <si>
    <t>Seventh Tradition</t>
  </si>
  <si>
    <t>S-21</t>
  </si>
  <si>
    <t>Al-Anon Focus/Declaration Table card</t>
  </si>
  <si>
    <t>S-24</t>
  </si>
  <si>
    <t>Did you Grown Up with a Problem Drinker? (20 Questions)</t>
  </si>
  <si>
    <t>S-25</t>
  </si>
  <si>
    <t>Links of Service</t>
  </si>
  <si>
    <t>S-28</t>
  </si>
  <si>
    <t>Fact Sheet for Professionals</t>
  </si>
  <si>
    <t>S-37ES</t>
  </si>
  <si>
    <t>Attracting and Cooperating</t>
  </si>
  <si>
    <t>S-40</t>
  </si>
  <si>
    <t>Joy of Service</t>
  </si>
  <si>
    <t>S-57</t>
  </si>
  <si>
    <t>Information for Educators: Alateen Meetings in Schools</t>
  </si>
  <si>
    <t>S-64</t>
  </si>
  <si>
    <t>Alcoholics, Their Families, and the Judicial System</t>
  </si>
  <si>
    <t>S-65ES</t>
  </si>
  <si>
    <t>Al-Anon Welcomes Native American/Aboriginals</t>
  </si>
  <si>
    <t>S-67</t>
  </si>
  <si>
    <t>Al-anon Welcomes All People of Color</t>
  </si>
  <si>
    <t>S-68</t>
  </si>
  <si>
    <t>Al-Anon Welcomes Adult Children of Alcholoics</t>
  </si>
  <si>
    <t>S-69</t>
  </si>
  <si>
    <t>Conflict Resolution Wallet Card</t>
  </si>
  <si>
    <t>S-71</t>
  </si>
  <si>
    <t>Using the Traditions in Conflict Resolution</t>
  </si>
  <si>
    <t>S-72</t>
  </si>
  <si>
    <t>NEW Talk to Each Other—Resolving Conflict within Al-Anon</t>
  </si>
  <si>
    <t>S-73</t>
  </si>
  <si>
    <t>Parents of Alcoholics - Timely Reprint</t>
  </si>
  <si>
    <t>R-18</t>
  </si>
  <si>
    <t>SECTION F TOTAL</t>
  </si>
  <si>
    <t>SECTION G - NO CHARGE ITEMS</t>
  </si>
  <si>
    <t>Order Forms &amp; Catalogs</t>
  </si>
  <si>
    <t>Conference Approved Literature (CAL) Catalog</t>
  </si>
  <si>
    <t>S-15</t>
  </si>
  <si>
    <t>N/C</t>
  </si>
  <si>
    <t>Conference Approved Literature (CAL) Order Form</t>
  </si>
  <si>
    <t>S-16</t>
  </si>
  <si>
    <t>Complimentary Materials</t>
  </si>
  <si>
    <t>Outreach Bookmark</t>
  </si>
  <si>
    <t>M-76</t>
  </si>
  <si>
    <t>Birthday Envelopes English/ French/Spanish</t>
  </si>
  <si>
    <t>E-1</t>
  </si>
  <si>
    <t>Memorial Envelope</t>
  </si>
  <si>
    <t>E-4</t>
  </si>
  <si>
    <t>Individual Shoe Envelope</t>
  </si>
  <si>
    <t>E-5</t>
  </si>
  <si>
    <t xml:space="preserve">SECTION G TOTAL </t>
  </si>
  <si>
    <t>MATERIAL FOR DOWNLOAD ONLY-Available on the website
(Guidelines are available in PDF format on the Al-Anon Members Website: www.al-anon.org/members)</t>
  </si>
  <si>
    <t>TOTALS</t>
  </si>
  <si>
    <t>SECTION</t>
  </si>
  <si>
    <t>TOTAL AMOUNT</t>
  </si>
  <si>
    <t>+ SECTION A</t>
  </si>
  <si>
    <t>+ SECTION B</t>
  </si>
  <si>
    <t>+ SECTION C</t>
  </si>
  <si>
    <t>+ SECTION D</t>
  </si>
  <si>
    <t>+ SECTION E</t>
  </si>
  <si>
    <t>+ SECTION F</t>
  </si>
  <si>
    <t>+SECTION G</t>
  </si>
  <si>
    <t>NO CHARGE</t>
  </si>
  <si>
    <t>STEP 1:  SECTIONS TOTAL (A - G)</t>
  </si>
  <si>
    <t xml:space="preserve">STEP 2: SHIPPING &amp; HANDLING within US (for orders totaling $0.00-$35.00 add $3.50; for orders over $35.00 add 10% of Step 1 Section Total) </t>
  </si>
  <si>
    <t>STEP 3:  TOTAL ITEMS + SHIPPING &amp; HANDLING</t>
  </si>
  <si>
    <t>STEP 4:  SALES TAX: follow instructions below to calculate(*) &amp; ADD dollar amount in blank cell to the right---&gt;</t>
  </si>
  <si>
    <t>*Sales Tax is calculated by using the Kansas Department of Revenue Website referenced on the right, based on the Total Tax Rate for destination address. Go to the website, enter in your full address including ZIP Code (no PO Boxes) and the dollar amount from STEP 3 above. Enter the Sales Tax amount provided by the website into the Sales Tax blank above in Step 4.</t>
  </si>
  <si>
    <t>https://www.kssst.kdor.ks.gov/weblookup.cfm</t>
  </si>
  <si>
    <t>STEP 5:  GRAND TOTAL</t>
  </si>
  <si>
    <t>DO NOT SEND CASH - NO C.O.D. ORDERS</t>
  </si>
  <si>
    <t>STEP 6:  MAKE CHECKS PAYABLE TO:</t>
  </si>
  <si>
    <t>KANSAS AREA LITERATURE</t>
  </si>
  <si>
    <t>STEP 7: SEND ORDER TO: (PLEASE PRINT clearly)</t>
  </si>
  <si>
    <t>Name</t>
  </si>
  <si>
    <t>Address</t>
  </si>
  <si>
    <t>City, State, &amp; Zip Code</t>
  </si>
  <si>
    <t>Email address</t>
  </si>
  <si>
    <t>PHONE NUMBER:
(In case there are questions concerning your order)</t>
  </si>
  <si>
    <t>GROUP NAME
(If order is for an Al-Anon Group)</t>
  </si>
  <si>
    <t>PLEASE NOTE:  An order can be shipped to a PO Box but a Street Address must be used to figure Sales Tax.</t>
  </si>
  <si>
    <t>STEP 8:   MAIL COMPLETED ORDER FORM ALONG WITH PAYMENT TO:</t>
  </si>
  <si>
    <t>Kansas Literature Distribution Center</t>
  </si>
  <si>
    <t>Attn: Area 20 Literature Coordinator</t>
  </si>
  <si>
    <t>945 Centennial Drive</t>
  </si>
  <si>
    <t>Lawrence, KS  66049</t>
  </si>
  <si>
    <t>If questions email: literature@kansas-al-anon.org OR call or text &amp; leave message at 785-691-9935</t>
  </si>
  <si>
    <t>INTERNAL USE ONLY</t>
  </si>
  <si>
    <t>Date Check Rec'd:</t>
  </si>
  <si>
    <t>Recorded:</t>
  </si>
  <si>
    <t>Shipped:</t>
  </si>
  <si>
    <t>Notes:</t>
  </si>
  <si>
    <t xml:space="preserve">Sales Tax Code: </t>
  </si>
  <si>
    <t>Tax Rate:</t>
  </si>
  <si>
    <t>Check Total:</t>
  </si>
  <si>
    <t>Check #:</t>
  </si>
  <si>
    <t>13890 W 379th St</t>
  </si>
  <si>
    <t>LaCygne, KS  66040</t>
  </si>
  <si>
    <t>If questions email: literature@kansas-al-anon.org OR call or text &amp; leave message at 913-406-3350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</si>
</sst>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quot;$&quot;#,##0.00"/>
    <numFmt numFmtId="165" formatCode="&quot; &quot;&quot;$&quot;#,##0.00&quot; &quot;;&quot; &quot;&quot;$&quot;&quot;(&quot;#,##0.00&quot;)&quot;;&quot; &quot;&quot;$&quot;&quot;-&quot;00&quot; &quot;;&quot; &quot;@&quot; &quot;"/>
    <numFmt numFmtId="166" formatCode="&quot;$&quot;#,##0.00;[Red]&quot;$&quot;#,##0.00"/>
    <numFmt numFmtId="167" formatCode="&quot;$&quot;#,##0.00&quot; &quot;;[Red]&quot;(&quot;&quot;$&quot;#,##0.00&quot;)&quot;"/>
    <numFmt numFmtId="168" formatCode="m/d/yy"/>
    <numFmt numFmtId="169" formatCode="0.000%"/>
  </numFmts>
  <fonts count="23">
    <font>
      <sz val="10"/>
      <color rgb="FF000000"/>
      <name val="Arial"/>
      <scheme val="minor"/>
    </font>
    <font>
      <b/>
      <sz val="12"/>
      <color rgb="FF000000"/>
      <name val="Arial"/>
    </font>
    <font>
      <sz val="10"/>
      <name val="Arial"/>
    </font>
    <font>
      <sz val="11"/>
      <color rgb="FF000000"/>
      <name val="Arial"/>
    </font>
    <font>
      <b/>
      <sz val="11"/>
      <color rgb="FF000000"/>
      <name val="Arial"/>
    </font>
    <font>
      <b/>
      <sz val="10"/>
      <color rgb="FF000000"/>
      <name val="Arial"/>
    </font>
    <font>
      <b/>
      <i/>
      <sz val="10"/>
      <color rgb="FFFF0000"/>
      <name val="Arial"/>
    </font>
    <font>
      <sz val="8"/>
      <color rgb="FF000000"/>
      <name val="Arial"/>
    </font>
    <font>
      <sz val="10"/>
      <color rgb="FF000000"/>
      <name val="Arial"/>
    </font>
    <font>
      <sz val="10"/>
      <color theme="1"/>
      <name val="Arial"/>
    </font>
    <font>
      <sz val="10"/>
      <color rgb="FF000000"/>
      <name val="Arial"/>
    </font>
    <font>
      <sz val="10"/>
      <color theme="1"/>
      <name val="Calibri"/>
    </font>
    <font>
      <b/>
      <sz val="16"/>
      <color rgb="FF000000"/>
      <name val="Arial"/>
    </font>
    <font>
      <sz val="12"/>
      <color rgb="FF000000"/>
      <name val="Arial"/>
    </font>
    <font>
      <b/>
      <sz val="12"/>
      <color rgb="FFFF0000"/>
      <name val="Arial"/>
    </font>
    <font>
      <b/>
      <sz val="11"/>
      <color rgb="FF0000FF"/>
      <name val="Arial"/>
    </font>
    <font>
      <b/>
      <sz val="12"/>
      <color rgb="FF0000FF"/>
      <name val="Arial"/>
    </font>
    <font>
      <b/>
      <i/>
      <sz val="9"/>
      <color rgb="FF0000FF"/>
      <name val="Arial"/>
    </font>
    <font>
      <b/>
      <u/>
      <sz val="11"/>
      <color rgb="FF0000FF"/>
      <name val="Arial"/>
    </font>
    <font>
      <b/>
      <sz val="14"/>
      <color rgb="FF000000"/>
      <name val="Arial"/>
    </font>
    <font>
      <b/>
      <sz val="14"/>
      <color rgb="FFFF0000"/>
      <name val="Arial"/>
    </font>
    <font>
      <b/>
      <sz val="14"/>
      <color rgb="FF000000"/>
      <name val="Calibri"/>
    </font>
    <font>
      <b/>
      <sz val="24"/>
      <color rgb="FF000000"/>
      <name val="Pinyon Script"/>
    </font>
  </fonts>
  <fills count="10">
    <fill>
      <patternFill patternType="none"/>
    </fill>
    <fill>
      <patternFill patternType="gray125"/>
    </fill>
    <fill>
      <patternFill patternType="solid">
        <fgColor rgb="FFD8D8D8"/>
        <bgColor rgb="FFD8D8D8"/>
      </patternFill>
    </fill>
    <fill>
      <patternFill patternType="solid">
        <fgColor rgb="FFB7E1CD"/>
        <bgColor rgb="FFB7E1CD"/>
      </patternFill>
    </fill>
    <fill>
      <patternFill patternType="solid">
        <fgColor rgb="FFFFFF00"/>
        <bgColor rgb="FFFFFF00"/>
      </patternFill>
    </fill>
    <fill>
      <patternFill patternType="solid">
        <fgColor rgb="FFD9D9D9"/>
        <bgColor rgb="FFD9D9D9"/>
      </patternFill>
    </fill>
    <fill>
      <patternFill patternType="solid">
        <fgColor rgb="FFFFFFFF"/>
        <bgColor rgb="FFFFFFFF"/>
      </patternFill>
    </fill>
    <fill>
      <patternFill patternType="solid">
        <fgColor rgb="FFFCE5CD"/>
        <bgColor rgb="FFFCE5CD"/>
      </patternFill>
    </fill>
    <fill>
      <patternFill patternType="solid">
        <fgColor rgb="FFF2F2F2"/>
        <bgColor rgb="FFF2F2F2"/>
      </patternFill>
    </fill>
    <fill>
      <patternFill patternType="solid">
        <fgColor rgb="FF000000"/>
        <bgColor rgb="FF000000"/>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97">
    <xf numFmtId="0" fontId="0" fillId="0" borderId="0" xfId="0"/>
    <xf numFmtId="0" fontId="1"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4" fillId="5" borderId="9" xfId="0" applyFont="1" applyFill="1" applyBorder="1" applyAlignment="1">
      <alignment horizontal="center" vertical="center"/>
    </xf>
    <xf numFmtId="0" fontId="4" fillId="5" borderId="1" xfId="0" applyFont="1" applyFill="1" applyBorder="1" applyAlignment="1">
      <alignment horizontal="center" vertical="center"/>
    </xf>
    <xf numFmtId="0" fontId="8" fillId="0" borderId="9" xfId="0" applyFont="1" applyBorder="1" applyAlignment="1">
      <alignment vertical="center" wrapText="1"/>
    </xf>
    <xf numFmtId="0" fontId="8" fillId="0" borderId="9" xfId="0" applyFont="1" applyBorder="1" applyAlignment="1">
      <alignment horizontal="center" vertical="center"/>
    </xf>
    <xf numFmtId="164" fontId="8" fillId="0" borderId="9"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8" fillId="0" borderId="9" xfId="0" applyFont="1" applyBorder="1" applyAlignment="1">
      <alignment horizontal="center" vertical="center" wrapText="1"/>
    </xf>
    <xf numFmtId="164" fontId="8" fillId="6" borderId="1" xfId="0" applyNumberFormat="1" applyFont="1" applyFill="1" applyBorder="1" applyAlignment="1">
      <alignment horizontal="center" vertical="center"/>
    </xf>
    <xf numFmtId="0" fontId="5" fillId="0" borderId="9" xfId="0" applyFont="1" applyBorder="1" applyAlignment="1">
      <alignment vertical="center" wrapText="1"/>
    </xf>
    <xf numFmtId="0" fontId="5" fillId="0" borderId="9" xfId="0" applyFont="1" applyBorder="1" applyAlignment="1">
      <alignment horizontal="center" vertical="center"/>
    </xf>
    <xf numFmtId="164" fontId="5" fillId="0" borderId="9" xfId="0" applyNumberFormat="1" applyFont="1" applyBorder="1" applyAlignment="1">
      <alignment horizontal="center" vertical="center"/>
    </xf>
    <xf numFmtId="164" fontId="5" fillId="0" borderId="1" xfId="0" applyNumberFormat="1" applyFont="1" applyBorder="1" applyAlignment="1">
      <alignment horizontal="center" vertical="center"/>
    </xf>
    <xf numFmtId="3" fontId="8" fillId="0" borderId="9" xfId="0" applyNumberFormat="1" applyFont="1" applyBorder="1" applyAlignment="1">
      <alignment horizontal="center" vertical="center"/>
    </xf>
    <xf numFmtId="164" fontId="8" fillId="0" borderId="9" xfId="0" applyNumberFormat="1" applyFont="1" applyBorder="1" applyAlignment="1">
      <alignment vertical="center" wrapText="1"/>
    </xf>
    <xf numFmtId="0" fontId="8" fillId="0" borderId="3" xfId="0" applyFont="1" applyBorder="1" applyAlignment="1">
      <alignment wrapText="1"/>
    </xf>
    <xf numFmtId="0" fontId="8" fillId="0" borderId="3" xfId="0" applyFont="1" applyBorder="1" applyAlignment="1">
      <alignment horizontal="center"/>
    </xf>
    <xf numFmtId="165" fontId="8" fillId="0" borderId="3" xfId="0" applyNumberFormat="1" applyFont="1" applyBorder="1" applyAlignment="1">
      <alignment horizontal="center"/>
    </xf>
    <xf numFmtId="0" fontId="9" fillId="0" borderId="3" xfId="0" applyFont="1" applyBorder="1"/>
    <xf numFmtId="166" fontId="8" fillId="0" borderId="2" xfId="0" applyNumberFormat="1" applyFont="1" applyBorder="1" applyAlignment="1">
      <alignment horizontal="center"/>
    </xf>
    <xf numFmtId="164" fontId="8" fillId="0" borderId="9" xfId="0" applyNumberFormat="1" applyFont="1" applyBorder="1" applyAlignment="1">
      <alignment horizontal="center" vertical="center" wrapText="1"/>
    </xf>
    <xf numFmtId="0" fontId="8" fillId="0" borderId="9" xfId="0" applyFont="1" applyBorder="1" applyAlignment="1">
      <alignment vertical="center"/>
    </xf>
    <xf numFmtId="8" fontId="8" fillId="0" borderId="9" xfId="0" applyNumberFormat="1" applyFont="1" applyBorder="1" applyAlignment="1">
      <alignment horizontal="center" vertical="center"/>
    </xf>
    <xf numFmtId="8" fontId="8" fillId="0" borderId="1" xfId="0" applyNumberFormat="1" applyFont="1" applyBorder="1" applyAlignment="1">
      <alignment horizontal="center" vertical="center"/>
    </xf>
    <xf numFmtId="167" fontId="8" fillId="0" borderId="9" xfId="0" applyNumberFormat="1" applyFont="1" applyBorder="1" applyAlignment="1">
      <alignment horizontal="center" vertical="center"/>
    </xf>
    <xf numFmtId="166" fontId="8" fillId="0" borderId="1" xfId="0" applyNumberFormat="1" applyFont="1" applyBorder="1" applyAlignment="1">
      <alignment horizontal="center" vertical="center"/>
    </xf>
    <xf numFmtId="0" fontId="8" fillId="0" borderId="10" xfId="0" applyFont="1" applyBorder="1" applyAlignment="1">
      <alignment wrapText="1"/>
    </xf>
    <xf numFmtId="0" fontId="10" fillId="0" borderId="3" xfId="0" applyFont="1" applyBorder="1" applyAlignment="1">
      <alignment horizontal="center"/>
    </xf>
    <xf numFmtId="0" fontId="11" fillId="0" borderId="3" xfId="0" applyFont="1" applyBorder="1" applyAlignment="1">
      <alignment horizontal="center"/>
    </xf>
    <xf numFmtId="0" fontId="8" fillId="0" borderId="3" xfId="0" applyFont="1" applyBorder="1" applyAlignment="1">
      <alignment horizontal="center" vertical="center"/>
    </xf>
    <xf numFmtId="0" fontId="8" fillId="0" borderId="11" xfId="0" applyFont="1" applyBorder="1" applyAlignment="1">
      <alignment vertical="center"/>
    </xf>
    <xf numFmtId="165" fontId="8" fillId="0" borderId="9"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1" fillId="8" borderId="9" xfId="0" applyFont="1" applyFill="1" applyBorder="1" applyAlignment="1">
      <alignment horizontal="center" vertical="center"/>
    </xf>
    <xf numFmtId="0" fontId="13" fillId="0" borderId="9" xfId="0" applyFont="1" applyBorder="1" applyAlignment="1">
      <alignment horizontal="center" vertical="center"/>
    </xf>
    <xf numFmtId="0" fontId="1" fillId="0" borderId="9" xfId="0" applyFont="1" applyBorder="1" applyAlignment="1">
      <alignment horizontal="left" vertical="center"/>
    </xf>
    <xf numFmtId="0" fontId="14" fillId="0" borderId="9" xfId="0" applyFont="1" applyBorder="1" applyAlignment="1">
      <alignment horizontal="left" vertical="center" wrapText="1"/>
    </xf>
    <xf numFmtId="0" fontId="15" fillId="0" borderId="9" xfId="0" applyFont="1" applyBorder="1" applyAlignment="1">
      <alignment horizontal="left" vertical="center" wrapText="1"/>
    </xf>
    <xf numFmtId="0" fontId="17" fillId="0" borderId="9" xfId="0" applyFont="1" applyBorder="1" applyAlignment="1">
      <alignment vertical="center" wrapText="1"/>
    </xf>
    <xf numFmtId="0" fontId="19" fillId="0" borderId="9"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6" borderId="9" xfId="0" applyFont="1" applyFill="1" applyBorder="1" applyAlignment="1">
      <alignment horizontal="center" vertical="center"/>
    </xf>
    <xf numFmtId="0" fontId="1" fillId="0" borderId="9" xfId="0" applyFont="1" applyBorder="1" applyAlignment="1">
      <alignment horizontal="center" vertical="center"/>
    </xf>
    <xf numFmtId="0" fontId="22" fillId="9" borderId="12"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xf>
    <xf numFmtId="168" fontId="5" fillId="0" borderId="3" xfId="0" applyNumberFormat="1" applyFont="1" applyBorder="1" applyAlignment="1">
      <alignment horizontal="left" vertical="center"/>
    </xf>
    <xf numFmtId="0" fontId="5" fillId="0" borderId="10" xfId="0" applyFont="1" applyBorder="1" applyAlignment="1">
      <alignment vertical="center"/>
    </xf>
    <xf numFmtId="0" fontId="5" fillId="0" borderId="3" xfId="0" applyFont="1" applyBorder="1" applyAlignment="1">
      <alignment horizontal="left" vertical="center"/>
    </xf>
    <xf numFmtId="169" fontId="5" fillId="0" borderId="3" xfId="0" applyNumberFormat="1" applyFont="1" applyBorder="1" applyAlignment="1">
      <alignment horizontal="left" vertical="center"/>
    </xf>
    <xf numFmtId="0" fontId="5" fillId="0" borderId="16" xfId="0" applyFont="1" applyBorder="1" applyAlignment="1">
      <alignment vertical="center"/>
    </xf>
    <xf numFmtId="164" fontId="5" fillId="0" borderId="3" xfId="0" applyNumberFormat="1" applyFont="1" applyBorder="1" applyAlignment="1">
      <alignment horizontal="left" vertical="center"/>
    </xf>
    <xf numFmtId="0" fontId="8" fillId="0" borderId="1" xfId="0" applyFont="1" applyBorder="1" applyAlignment="1">
      <alignment horizontal="center" vertical="center"/>
    </xf>
    <xf numFmtId="0" fontId="2" fillId="0" borderId="2" xfId="0" applyFont="1" applyBorder="1"/>
    <xf numFmtId="0" fontId="2" fillId="0" borderId="3" xfId="0" applyFont="1" applyBorder="1"/>
    <xf numFmtId="0" fontId="5" fillId="0" borderId="1" xfId="0" applyFont="1" applyBorder="1" applyAlignment="1">
      <alignment horizontal="center" vertical="center"/>
    </xf>
    <xf numFmtId="8" fontId="19" fillId="0" borderId="1" xfId="0" applyNumberFormat="1" applyFont="1" applyBorder="1" applyAlignment="1">
      <alignment horizontal="center" vertical="center"/>
    </xf>
    <xf numFmtId="0" fontId="20"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9" fillId="4" borderId="1" xfId="0" applyFont="1" applyFill="1" applyBorder="1" applyAlignment="1">
      <alignment horizontal="left" vertical="center"/>
    </xf>
    <xf numFmtId="8" fontId="1" fillId="0" borderId="1" xfId="0" applyNumberFormat="1" applyFont="1" applyBorder="1" applyAlignment="1">
      <alignment horizontal="center" vertical="center"/>
    </xf>
    <xf numFmtId="164" fontId="14" fillId="0" borderId="1" xfId="0" applyNumberFormat="1" applyFont="1" applyBorder="1" applyAlignment="1">
      <alignment horizontal="center" vertical="center" wrapText="1"/>
    </xf>
    <xf numFmtId="8" fontId="16" fillId="0" borderId="1" xfId="0" applyNumberFormat="1" applyFont="1" applyBorder="1" applyAlignment="1">
      <alignment horizontal="center" vertical="center"/>
    </xf>
    <xf numFmtId="0" fontId="18" fillId="0" borderId="1" xfId="0" applyFont="1" applyBorder="1" applyAlignment="1">
      <alignment horizontal="center" vertical="center"/>
    </xf>
    <xf numFmtId="164" fontId="13"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8" fontId="13" fillId="0" borderId="1" xfId="0" applyNumberFormat="1" applyFont="1" applyBorder="1" applyAlignment="1">
      <alignment horizontal="center" vertical="center"/>
    </xf>
    <xf numFmtId="0" fontId="5" fillId="7" borderId="1" xfId="0" applyFont="1" applyFill="1" applyBorder="1" applyAlignment="1">
      <alignment horizontal="left" vertical="center" wrapText="1"/>
    </xf>
    <xf numFmtId="0" fontId="12" fillId="4" borderId="1" xfId="0" applyFont="1" applyFill="1" applyBorder="1" applyAlignment="1">
      <alignment horizontal="center" vertical="center"/>
    </xf>
    <xf numFmtId="0" fontId="1" fillId="8"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4" borderId="1" xfId="0" applyFont="1" applyFill="1" applyBorder="1" applyAlignment="1">
      <alignment horizontal="left" vertical="center"/>
    </xf>
    <xf numFmtId="0" fontId="5"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4" fillId="5" borderId="1" xfId="0" applyFont="1" applyFill="1" applyBorder="1" applyAlignment="1">
      <alignment horizontal="left" vertical="center"/>
    </xf>
    <xf numFmtId="0" fontId="1" fillId="0" borderId="1" xfId="0" applyFont="1" applyBorder="1" applyAlignment="1">
      <alignment horizontal="center" vertical="center"/>
    </xf>
    <xf numFmtId="0" fontId="3" fillId="0" borderId="4" xfId="0" applyFont="1" applyBorder="1" applyAlignment="1">
      <alignment horizontal="center" vertical="center"/>
    </xf>
    <xf numFmtId="0" fontId="0" fillId="0" borderId="0" xfId="0"/>
    <xf numFmtId="0" fontId="2" fillId="0" borderId="7"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8" xfId="0" applyFont="1" applyBorder="1"/>
    <xf numFmtId="0" fontId="5" fillId="4" borderId="1" xfId="0" applyFont="1" applyFill="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21" fillId="4" borderId="1" xfId="0" applyFont="1" applyFill="1" applyBorder="1" applyAlignment="1">
      <alignment horizontal="center" vertical="center"/>
    </xf>
    <xf numFmtId="0" fontId="22" fillId="9" borderId="13" xfId="0" applyFont="1" applyFill="1" applyBorder="1" applyAlignment="1">
      <alignment horizontal="center" vertical="center"/>
    </xf>
    <xf numFmtId="0" fontId="5" fillId="2" borderId="14" xfId="0" applyFont="1" applyFill="1" applyBorder="1" applyAlignment="1">
      <alignment horizontal="center" vertical="center"/>
    </xf>
    <xf numFmtId="0" fontId="2" fillId="0" borderId="4" xfId="0" applyFont="1" applyBorder="1"/>
    <xf numFmtId="0" fontId="2" fillId="0" borderId="15" xfId="0" applyFont="1" applyBorder="1"/>
    <xf numFmtId="0" fontId="1" fillId="0" borderId="1" xfId="0" applyFont="1" applyBorder="1" applyAlignment="1">
      <alignment horizontal="left" vertical="center" wrapText="1"/>
    </xf>
  </cellXfs>
  <cellStyles count="1">
    <cellStyle name="Normal" xfId="0" builtinId="0"/>
  </cellStyles>
  <dxfs count="4">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2</xdr:col>
      <xdr:colOff>1114425</xdr:colOff>
      <xdr:row>0</xdr:row>
      <xdr:rowOff>47625</xdr:rowOff>
    </xdr:from>
    <xdr:ext cx="904875" cy="762000"/>
    <xdr:pic>
      <xdr:nvPicPr>
        <xdr:cNvPr id="2" name="image1.gif"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1114425</xdr:colOff>
      <xdr:row>0</xdr:row>
      <xdr:rowOff>47625</xdr:rowOff>
    </xdr:from>
    <xdr:ext cx="904875" cy="762000"/>
    <xdr:pic>
      <xdr:nvPicPr>
        <xdr:cNvPr id="2" name="image2.gif"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ssst.kdor.ks.gov/weblookup.cf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kssst.kdor.ks.gov/weblookup.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E203"/>
  <sheetViews>
    <sheetView tabSelected="1" workbookViewId="0">
      <pane ySplit="5" topLeftCell="A83" activePane="bottomLeft" state="frozen"/>
      <selection pane="bottomLeft" activeCell="A192" sqref="A192:E192"/>
    </sheetView>
  </sheetViews>
  <sheetFormatPr defaultColWidth="12.6640625" defaultRowHeight="15.75" customHeight="1"/>
  <cols>
    <col min="1" max="1" width="55.44140625" customWidth="1"/>
    <col min="2" max="2" width="13.21875" customWidth="1"/>
    <col min="3" max="3" width="14.44140625" customWidth="1"/>
    <col min="4" max="5" width="12.77734375" customWidth="1"/>
  </cols>
  <sheetData>
    <row r="1" spans="1:5" ht="15.6">
      <c r="A1" s="81" t="s">
        <v>0</v>
      </c>
      <c r="B1" s="58"/>
      <c r="C1" s="59"/>
      <c r="D1" s="82"/>
      <c r="E1" s="85" t="s">
        <v>1</v>
      </c>
    </row>
    <row r="2" spans="1:5" ht="15.6">
      <c r="A2" s="1"/>
      <c r="B2" s="2"/>
      <c r="C2" s="3"/>
      <c r="D2" s="83"/>
      <c r="E2" s="86"/>
    </row>
    <row r="3" spans="1:5" ht="13.5" customHeight="1">
      <c r="A3" s="88" t="s">
        <v>2</v>
      </c>
      <c r="B3" s="58"/>
      <c r="C3" s="59"/>
      <c r="D3" s="83"/>
      <c r="E3" s="86"/>
    </row>
    <row r="4" spans="1:5" ht="13.5" customHeight="1">
      <c r="A4" s="89" t="s">
        <v>3</v>
      </c>
      <c r="B4" s="58"/>
      <c r="C4" s="59"/>
      <c r="D4" s="83"/>
      <c r="E4" s="86"/>
    </row>
    <row r="5" spans="1:5" ht="13.5" customHeight="1">
      <c r="A5" s="90" t="s">
        <v>4</v>
      </c>
      <c r="B5" s="58"/>
      <c r="C5" s="59"/>
      <c r="D5" s="84"/>
      <c r="E5" s="87"/>
    </row>
    <row r="6" spans="1:5" ht="13.5" customHeight="1">
      <c r="A6" s="76" t="s">
        <v>5</v>
      </c>
      <c r="B6" s="58"/>
      <c r="C6" s="58"/>
      <c r="D6" s="58"/>
      <c r="E6" s="59"/>
    </row>
    <row r="7" spans="1:5" ht="13.5" customHeight="1">
      <c r="A7" s="4" t="s">
        <v>6</v>
      </c>
      <c r="B7" s="4" t="s">
        <v>7</v>
      </c>
      <c r="C7" s="4" t="s">
        <v>8</v>
      </c>
      <c r="D7" s="4" t="s">
        <v>9</v>
      </c>
      <c r="E7" s="5" t="s">
        <v>10</v>
      </c>
    </row>
    <row r="8" spans="1:5" ht="13.5" customHeight="1">
      <c r="A8" s="6" t="s">
        <v>11</v>
      </c>
      <c r="B8" s="7" t="s">
        <v>12</v>
      </c>
      <c r="C8" s="8">
        <v>9.5</v>
      </c>
      <c r="D8" s="7"/>
      <c r="E8" s="9">
        <f t="shared" ref="E8:E34" si="0">C8*D8</f>
        <v>0</v>
      </c>
    </row>
    <row r="9" spans="1:5" ht="13.5" customHeight="1">
      <c r="A9" s="6" t="s">
        <v>13</v>
      </c>
      <c r="B9" s="7" t="s">
        <v>14</v>
      </c>
      <c r="C9" s="8">
        <v>10.5</v>
      </c>
      <c r="D9" s="7"/>
      <c r="E9" s="9">
        <f t="shared" si="0"/>
        <v>0</v>
      </c>
    </row>
    <row r="10" spans="1:5" ht="13.5" customHeight="1">
      <c r="A10" s="6" t="s">
        <v>15</v>
      </c>
      <c r="B10" s="7" t="s">
        <v>16</v>
      </c>
      <c r="C10" s="8">
        <v>14</v>
      </c>
      <c r="D10" s="7"/>
      <c r="E10" s="9">
        <f t="shared" si="0"/>
        <v>0</v>
      </c>
    </row>
    <row r="11" spans="1:5" ht="13.5" customHeight="1">
      <c r="A11" s="6" t="s">
        <v>17</v>
      </c>
      <c r="B11" s="7" t="s">
        <v>18</v>
      </c>
      <c r="C11" s="8">
        <v>13</v>
      </c>
      <c r="D11" s="7"/>
      <c r="E11" s="9">
        <f t="shared" si="0"/>
        <v>0</v>
      </c>
    </row>
    <row r="12" spans="1:5" ht="13.5" customHeight="1">
      <c r="A12" s="6" t="s">
        <v>19</v>
      </c>
      <c r="B12" s="7" t="s">
        <v>20</v>
      </c>
      <c r="C12" s="8">
        <v>13</v>
      </c>
      <c r="D12" s="7"/>
      <c r="E12" s="9">
        <f t="shared" si="0"/>
        <v>0</v>
      </c>
    </row>
    <row r="13" spans="1:5" ht="13.5" customHeight="1">
      <c r="A13" s="6" t="s">
        <v>21</v>
      </c>
      <c r="B13" s="7" t="s">
        <v>22</v>
      </c>
      <c r="C13" s="8">
        <v>12</v>
      </c>
      <c r="D13" s="7"/>
      <c r="E13" s="9">
        <f t="shared" si="0"/>
        <v>0</v>
      </c>
    </row>
    <row r="14" spans="1:5" ht="13.5" customHeight="1">
      <c r="A14" s="6" t="s">
        <v>23</v>
      </c>
      <c r="B14" s="7" t="s">
        <v>24</v>
      </c>
      <c r="C14" s="8">
        <v>11.5</v>
      </c>
      <c r="D14" s="7"/>
      <c r="E14" s="9">
        <f t="shared" si="0"/>
        <v>0</v>
      </c>
    </row>
    <row r="15" spans="1:5" ht="13.5" customHeight="1">
      <c r="A15" s="6" t="s">
        <v>25</v>
      </c>
      <c r="B15" s="7" t="s">
        <v>26</v>
      </c>
      <c r="C15" s="8">
        <v>13</v>
      </c>
      <c r="D15" s="7"/>
      <c r="E15" s="9">
        <f t="shared" si="0"/>
        <v>0</v>
      </c>
    </row>
    <row r="16" spans="1:5" ht="13.5" customHeight="1">
      <c r="A16" s="6" t="s">
        <v>27</v>
      </c>
      <c r="B16" s="7" t="s">
        <v>28</v>
      </c>
      <c r="C16" s="8">
        <v>16</v>
      </c>
      <c r="D16" s="7"/>
      <c r="E16" s="9">
        <f t="shared" si="0"/>
        <v>0</v>
      </c>
    </row>
    <row r="17" spans="1:5" ht="13.5" customHeight="1">
      <c r="A17" s="6" t="s">
        <v>29</v>
      </c>
      <c r="B17" s="10" t="s">
        <v>30</v>
      </c>
      <c r="C17" s="8">
        <v>14</v>
      </c>
      <c r="D17" s="7"/>
      <c r="E17" s="9">
        <f t="shared" si="0"/>
        <v>0</v>
      </c>
    </row>
    <row r="18" spans="1:5" ht="13.5" customHeight="1">
      <c r="A18" s="6" t="s">
        <v>31</v>
      </c>
      <c r="B18" s="7" t="s">
        <v>32</v>
      </c>
      <c r="C18" s="8">
        <v>16</v>
      </c>
      <c r="D18" s="7"/>
      <c r="E18" s="9">
        <f t="shared" si="0"/>
        <v>0</v>
      </c>
    </row>
    <row r="19" spans="1:5" ht="13.5" customHeight="1">
      <c r="A19" s="6" t="s">
        <v>33</v>
      </c>
      <c r="B19" s="7" t="s">
        <v>34</v>
      </c>
      <c r="C19" s="8">
        <v>19</v>
      </c>
      <c r="D19" s="7"/>
      <c r="E19" s="9">
        <f t="shared" si="0"/>
        <v>0</v>
      </c>
    </row>
    <row r="20" spans="1:5" ht="13.5" customHeight="1">
      <c r="A20" s="6" t="s">
        <v>35</v>
      </c>
      <c r="B20" s="7" t="s">
        <v>36</v>
      </c>
      <c r="C20" s="8">
        <v>27</v>
      </c>
      <c r="D20" s="7"/>
      <c r="E20" s="9">
        <f t="shared" si="0"/>
        <v>0</v>
      </c>
    </row>
    <row r="21" spans="1:5" ht="13.5" customHeight="1">
      <c r="A21" s="6" t="s">
        <v>37</v>
      </c>
      <c r="B21" s="7" t="s">
        <v>38</v>
      </c>
      <c r="C21" s="8">
        <v>32</v>
      </c>
      <c r="D21" s="7"/>
      <c r="E21" s="9">
        <f t="shared" si="0"/>
        <v>0</v>
      </c>
    </row>
    <row r="22" spans="1:5" ht="13.5" customHeight="1">
      <c r="A22" s="6" t="s">
        <v>39</v>
      </c>
      <c r="B22" s="7" t="s">
        <v>40</v>
      </c>
      <c r="C22" s="8">
        <v>18</v>
      </c>
      <c r="D22" s="7"/>
      <c r="E22" s="9">
        <f t="shared" si="0"/>
        <v>0</v>
      </c>
    </row>
    <row r="23" spans="1:5" ht="13.5" customHeight="1">
      <c r="A23" s="6" t="s">
        <v>41</v>
      </c>
      <c r="B23" s="7" t="s">
        <v>42</v>
      </c>
      <c r="C23" s="8">
        <v>13</v>
      </c>
      <c r="D23" s="7"/>
      <c r="E23" s="9">
        <f t="shared" si="0"/>
        <v>0</v>
      </c>
    </row>
    <row r="24" spans="1:5" ht="13.5" customHeight="1">
      <c r="A24" s="6" t="s">
        <v>43</v>
      </c>
      <c r="B24" s="7" t="s">
        <v>44</v>
      </c>
      <c r="C24" s="8">
        <v>21</v>
      </c>
      <c r="D24" s="7"/>
      <c r="E24" s="9">
        <f t="shared" si="0"/>
        <v>0</v>
      </c>
    </row>
    <row r="25" spans="1:5" ht="13.5" customHeight="1">
      <c r="A25" s="6" t="s">
        <v>45</v>
      </c>
      <c r="B25" s="7" t="s">
        <v>46</v>
      </c>
      <c r="C25" s="8">
        <v>27</v>
      </c>
      <c r="D25" s="7"/>
      <c r="E25" s="11">
        <f t="shared" si="0"/>
        <v>0</v>
      </c>
    </row>
    <row r="26" spans="1:5" ht="13.5" customHeight="1">
      <c r="A26" s="6" t="s">
        <v>47</v>
      </c>
      <c r="B26" s="7" t="s">
        <v>48</v>
      </c>
      <c r="C26" s="8">
        <v>15</v>
      </c>
      <c r="D26" s="7"/>
      <c r="E26" s="9">
        <f t="shared" si="0"/>
        <v>0</v>
      </c>
    </row>
    <row r="27" spans="1:5" ht="13.5" customHeight="1">
      <c r="A27" s="6" t="s">
        <v>49</v>
      </c>
      <c r="B27" s="7" t="s">
        <v>50</v>
      </c>
      <c r="C27" s="8">
        <v>16</v>
      </c>
      <c r="D27" s="7"/>
      <c r="E27" s="9">
        <f t="shared" si="0"/>
        <v>0</v>
      </c>
    </row>
    <row r="28" spans="1:5" ht="13.5" customHeight="1">
      <c r="A28" s="6" t="s">
        <v>51</v>
      </c>
      <c r="B28" s="7" t="s">
        <v>52</v>
      </c>
      <c r="C28" s="8">
        <v>19</v>
      </c>
      <c r="D28" s="7"/>
      <c r="E28" s="9">
        <f t="shared" si="0"/>
        <v>0</v>
      </c>
    </row>
    <row r="29" spans="1:5" ht="13.5" customHeight="1">
      <c r="A29" s="6" t="s">
        <v>53</v>
      </c>
      <c r="B29" s="7" t="s">
        <v>54</v>
      </c>
      <c r="C29" s="8">
        <v>16</v>
      </c>
      <c r="D29" s="7"/>
      <c r="E29" s="9">
        <f t="shared" si="0"/>
        <v>0</v>
      </c>
    </row>
    <row r="30" spans="1:5" ht="13.5" customHeight="1">
      <c r="A30" s="6" t="s">
        <v>55</v>
      </c>
      <c r="B30" s="7" t="s">
        <v>56</v>
      </c>
      <c r="C30" s="8">
        <v>17</v>
      </c>
      <c r="D30" s="7"/>
      <c r="E30" s="9">
        <f t="shared" si="0"/>
        <v>0</v>
      </c>
    </row>
    <row r="31" spans="1:5" ht="13.5" customHeight="1">
      <c r="A31" s="6" t="s">
        <v>57</v>
      </c>
      <c r="B31" s="7" t="s">
        <v>58</v>
      </c>
      <c r="C31" s="8">
        <v>18</v>
      </c>
      <c r="D31" s="7"/>
      <c r="E31" s="9">
        <f t="shared" si="0"/>
        <v>0</v>
      </c>
    </row>
    <row r="32" spans="1:5" ht="13.5" customHeight="1">
      <c r="A32" s="6" t="s">
        <v>59</v>
      </c>
      <c r="B32" s="7" t="s">
        <v>60</v>
      </c>
      <c r="C32" s="8">
        <v>7</v>
      </c>
      <c r="D32" s="7"/>
      <c r="E32" s="9">
        <f t="shared" si="0"/>
        <v>0</v>
      </c>
    </row>
    <row r="33" spans="1:5" ht="13.5" customHeight="1">
      <c r="A33" s="6" t="s">
        <v>61</v>
      </c>
      <c r="B33" s="7" t="s">
        <v>62</v>
      </c>
      <c r="C33" s="8">
        <v>13</v>
      </c>
      <c r="D33" s="7"/>
      <c r="E33" s="9">
        <f t="shared" si="0"/>
        <v>0</v>
      </c>
    </row>
    <row r="34" spans="1:5" ht="13.5" customHeight="1">
      <c r="A34" s="12" t="s">
        <v>63</v>
      </c>
      <c r="B34" s="13" t="s">
        <v>64</v>
      </c>
      <c r="C34" s="14">
        <v>17</v>
      </c>
      <c r="D34" s="13"/>
      <c r="E34" s="15">
        <f t="shared" si="0"/>
        <v>0</v>
      </c>
    </row>
    <row r="35" spans="1:5" ht="13.5" customHeight="1">
      <c r="A35" s="79" t="s">
        <v>65</v>
      </c>
      <c r="B35" s="58"/>
      <c r="C35" s="59"/>
      <c r="D35" s="16">
        <f>SUM(D8:D34)</f>
        <v>0</v>
      </c>
      <c r="E35" s="9">
        <f>SUM(E8:E33)</f>
        <v>0</v>
      </c>
    </row>
    <row r="36" spans="1:5" ht="13.5" customHeight="1">
      <c r="A36" s="76" t="s">
        <v>66</v>
      </c>
      <c r="B36" s="58"/>
      <c r="C36" s="58"/>
      <c r="D36" s="58"/>
      <c r="E36" s="59"/>
    </row>
    <row r="37" spans="1:5" ht="13.5" customHeight="1">
      <c r="A37" s="4" t="s">
        <v>6</v>
      </c>
      <c r="B37" s="4" t="s">
        <v>7</v>
      </c>
      <c r="C37" s="4" t="s">
        <v>8</v>
      </c>
      <c r="D37" s="4" t="s">
        <v>9</v>
      </c>
      <c r="E37" s="5" t="s">
        <v>10</v>
      </c>
    </row>
    <row r="38" spans="1:5" ht="13.5" customHeight="1">
      <c r="A38" s="80" t="s">
        <v>67</v>
      </c>
      <c r="B38" s="58"/>
      <c r="C38" s="58"/>
      <c r="D38" s="58"/>
      <c r="E38" s="59"/>
    </row>
    <row r="39" spans="1:5" ht="13.5" customHeight="1">
      <c r="A39" s="17" t="s">
        <v>68</v>
      </c>
      <c r="B39" s="7" t="s">
        <v>69</v>
      </c>
      <c r="C39" s="8">
        <v>4</v>
      </c>
      <c r="D39" s="7"/>
      <c r="E39" s="9">
        <f t="shared" ref="E39:E46" si="1">C39*D39</f>
        <v>0</v>
      </c>
    </row>
    <row r="40" spans="1:5" ht="13.5" customHeight="1">
      <c r="A40" s="6" t="s">
        <v>70</v>
      </c>
      <c r="B40" s="7" t="s">
        <v>71</v>
      </c>
      <c r="C40" s="8">
        <v>1</v>
      </c>
      <c r="D40" s="7"/>
      <c r="E40" s="9">
        <f t="shared" si="1"/>
        <v>0</v>
      </c>
    </row>
    <row r="41" spans="1:5" ht="13.5" customHeight="1">
      <c r="A41" s="6" t="s">
        <v>72</v>
      </c>
      <c r="B41" s="7" t="s">
        <v>73</v>
      </c>
      <c r="C41" s="8">
        <v>11</v>
      </c>
      <c r="D41" s="7"/>
      <c r="E41" s="9">
        <f t="shared" si="1"/>
        <v>0</v>
      </c>
    </row>
    <row r="42" spans="1:5" ht="13.5" customHeight="1">
      <c r="A42" s="6" t="s">
        <v>74</v>
      </c>
      <c r="B42" s="7" t="s">
        <v>75</v>
      </c>
      <c r="C42" s="8">
        <v>5</v>
      </c>
      <c r="D42" s="7"/>
      <c r="E42" s="9">
        <f t="shared" si="1"/>
        <v>0</v>
      </c>
    </row>
    <row r="43" spans="1:5" ht="13.5" customHeight="1">
      <c r="A43" s="6" t="s">
        <v>76</v>
      </c>
      <c r="B43" s="7" t="s">
        <v>77</v>
      </c>
      <c r="C43" s="8">
        <v>4</v>
      </c>
      <c r="D43" s="7"/>
      <c r="E43" s="9">
        <f t="shared" si="1"/>
        <v>0</v>
      </c>
    </row>
    <row r="44" spans="1:5" ht="13.5" customHeight="1">
      <c r="A44" s="6" t="s">
        <v>78</v>
      </c>
      <c r="B44" s="7" t="s">
        <v>79</v>
      </c>
      <c r="C44" s="8">
        <v>4</v>
      </c>
      <c r="D44" s="7"/>
      <c r="E44" s="9">
        <f t="shared" si="1"/>
        <v>0</v>
      </c>
    </row>
    <row r="45" spans="1:5" ht="13.5" customHeight="1">
      <c r="A45" s="6" t="s">
        <v>80</v>
      </c>
      <c r="B45" s="7" t="s">
        <v>81</v>
      </c>
      <c r="C45" s="8">
        <v>9</v>
      </c>
      <c r="D45" s="7"/>
      <c r="E45" s="9">
        <f t="shared" si="1"/>
        <v>0</v>
      </c>
    </row>
    <row r="46" spans="1:5" ht="13.5" customHeight="1">
      <c r="A46" s="6" t="s">
        <v>82</v>
      </c>
      <c r="B46" s="7" t="s">
        <v>83</v>
      </c>
      <c r="C46" s="8">
        <v>15</v>
      </c>
      <c r="D46" s="7"/>
      <c r="E46" s="9">
        <f t="shared" si="1"/>
        <v>0</v>
      </c>
    </row>
    <row r="47" spans="1:5" ht="13.5" customHeight="1">
      <c r="A47" s="6" t="s">
        <v>84</v>
      </c>
      <c r="B47" s="7" t="s">
        <v>85</v>
      </c>
      <c r="C47" s="8">
        <v>10</v>
      </c>
      <c r="D47" s="7"/>
      <c r="E47" s="9">
        <f>(C47*D47)</f>
        <v>0</v>
      </c>
    </row>
    <row r="48" spans="1:5" ht="13.5" customHeight="1">
      <c r="A48" s="77" t="s">
        <v>86</v>
      </c>
      <c r="B48" s="58"/>
      <c r="C48" s="58"/>
      <c r="D48" s="58"/>
      <c r="E48" s="59"/>
    </row>
    <row r="49" spans="1:5" ht="13.5" customHeight="1">
      <c r="A49" s="6" t="s">
        <v>87</v>
      </c>
      <c r="B49" s="7" t="s">
        <v>88</v>
      </c>
      <c r="C49" s="8">
        <v>1.4</v>
      </c>
      <c r="D49" s="7"/>
      <c r="E49" s="9">
        <f t="shared" ref="E49:E53" si="2">C49*D49</f>
        <v>0</v>
      </c>
    </row>
    <row r="50" spans="1:5" ht="13.5" customHeight="1">
      <c r="A50" s="6" t="s">
        <v>89</v>
      </c>
      <c r="B50" s="7" t="s">
        <v>90</v>
      </c>
      <c r="C50" s="8">
        <v>1.75</v>
      </c>
      <c r="D50" s="7"/>
      <c r="E50" s="9">
        <f t="shared" si="2"/>
        <v>0</v>
      </c>
    </row>
    <row r="51" spans="1:5" ht="13.5" customHeight="1">
      <c r="A51" s="6" t="s">
        <v>91</v>
      </c>
      <c r="B51" s="7" t="s">
        <v>92</v>
      </c>
      <c r="C51" s="8">
        <v>2</v>
      </c>
      <c r="D51" s="7"/>
      <c r="E51" s="9">
        <f t="shared" si="2"/>
        <v>0</v>
      </c>
    </row>
    <row r="52" spans="1:5" ht="13.5" customHeight="1">
      <c r="A52" s="6" t="s">
        <v>93</v>
      </c>
      <c r="B52" s="7" t="s">
        <v>94</v>
      </c>
      <c r="C52" s="8">
        <v>2</v>
      </c>
      <c r="D52" s="7"/>
      <c r="E52" s="9">
        <f t="shared" si="2"/>
        <v>0</v>
      </c>
    </row>
    <row r="53" spans="1:5" ht="13.5" customHeight="1">
      <c r="A53" s="6" t="s">
        <v>95</v>
      </c>
      <c r="B53" s="7" t="s">
        <v>96</v>
      </c>
      <c r="C53" s="8">
        <v>2</v>
      </c>
      <c r="D53" s="7"/>
      <c r="E53" s="9">
        <f t="shared" si="2"/>
        <v>0</v>
      </c>
    </row>
    <row r="54" spans="1:5" ht="13.5" customHeight="1">
      <c r="A54" s="77" t="s">
        <v>97</v>
      </c>
      <c r="B54" s="58"/>
      <c r="C54" s="58"/>
      <c r="D54" s="58"/>
      <c r="E54" s="59"/>
    </row>
    <row r="55" spans="1:5" ht="13.5" customHeight="1">
      <c r="A55" s="6" t="s">
        <v>98</v>
      </c>
      <c r="B55" s="7" t="s">
        <v>99</v>
      </c>
      <c r="C55" s="8">
        <v>1.25</v>
      </c>
      <c r="D55" s="7"/>
      <c r="E55" s="9">
        <f t="shared" ref="E55:E56" si="3">C55*D55</f>
        <v>0</v>
      </c>
    </row>
    <row r="56" spans="1:5" ht="13.5" customHeight="1">
      <c r="A56" s="18" t="s">
        <v>100</v>
      </c>
      <c r="B56" s="19" t="s">
        <v>101</v>
      </c>
      <c r="C56" s="20">
        <v>9</v>
      </c>
      <c r="D56" s="21"/>
      <c r="E56" s="22">
        <f t="shared" si="3"/>
        <v>0</v>
      </c>
    </row>
    <row r="57" spans="1:5" ht="13.5" customHeight="1">
      <c r="A57" s="75" t="s">
        <v>102</v>
      </c>
      <c r="B57" s="58"/>
      <c r="C57" s="59"/>
      <c r="D57" s="16">
        <f t="shared" ref="D57:E57" si="4">SUM(D39:D47,D49:D53,D55:D56)</f>
        <v>0</v>
      </c>
      <c r="E57" s="9">
        <f t="shared" si="4"/>
        <v>0</v>
      </c>
    </row>
    <row r="58" spans="1:5" ht="13.5" customHeight="1">
      <c r="A58" s="76" t="s">
        <v>103</v>
      </c>
      <c r="B58" s="58"/>
      <c r="C58" s="58"/>
      <c r="D58" s="58"/>
      <c r="E58" s="59"/>
    </row>
    <row r="59" spans="1:5" ht="13.5" customHeight="1">
      <c r="A59" s="4" t="s">
        <v>6</v>
      </c>
      <c r="B59" s="4" t="s">
        <v>7</v>
      </c>
      <c r="C59" s="4" t="s">
        <v>8</v>
      </c>
      <c r="D59" s="4" t="s">
        <v>9</v>
      </c>
      <c r="E59" s="5" t="s">
        <v>10</v>
      </c>
    </row>
    <row r="60" spans="1:5" ht="13.5" customHeight="1">
      <c r="A60" s="6" t="s">
        <v>104</v>
      </c>
      <c r="B60" s="7" t="s">
        <v>105</v>
      </c>
      <c r="C60" s="8">
        <v>0.3</v>
      </c>
      <c r="D60" s="7"/>
      <c r="E60" s="9">
        <f t="shared" ref="E60:E90" si="5">C60*D60</f>
        <v>0</v>
      </c>
    </row>
    <row r="61" spans="1:5" ht="13.5" customHeight="1">
      <c r="A61" s="6" t="s">
        <v>106</v>
      </c>
      <c r="B61" s="7" t="s">
        <v>107</v>
      </c>
      <c r="C61" s="8">
        <v>0.35</v>
      </c>
      <c r="D61" s="7"/>
      <c r="E61" s="9">
        <f t="shared" si="5"/>
        <v>0</v>
      </c>
    </row>
    <row r="62" spans="1:5" ht="13.5" customHeight="1">
      <c r="A62" s="6" t="s">
        <v>108</v>
      </c>
      <c r="B62" s="7" t="s">
        <v>109</v>
      </c>
      <c r="C62" s="8">
        <v>0.75</v>
      </c>
      <c r="D62" s="7"/>
      <c r="E62" s="9">
        <f t="shared" si="5"/>
        <v>0</v>
      </c>
    </row>
    <row r="63" spans="1:5" ht="13.5" customHeight="1">
      <c r="A63" s="6" t="s">
        <v>110</v>
      </c>
      <c r="B63" s="7" t="s">
        <v>111</v>
      </c>
      <c r="C63" s="8">
        <v>0.8</v>
      </c>
      <c r="D63" s="7"/>
      <c r="E63" s="9">
        <f t="shared" si="5"/>
        <v>0</v>
      </c>
    </row>
    <row r="64" spans="1:5" ht="13.5" customHeight="1">
      <c r="A64" s="6" t="s">
        <v>112</v>
      </c>
      <c r="B64" s="7" t="s">
        <v>113</v>
      </c>
      <c r="C64" s="8">
        <v>1.5</v>
      </c>
      <c r="D64" s="7"/>
      <c r="E64" s="9">
        <f t="shared" si="5"/>
        <v>0</v>
      </c>
    </row>
    <row r="65" spans="1:5" ht="13.5" customHeight="1">
      <c r="A65" s="6" t="s">
        <v>114</v>
      </c>
      <c r="B65" s="7" t="s">
        <v>115</v>
      </c>
      <c r="C65" s="8">
        <v>0.25</v>
      </c>
      <c r="D65" s="7"/>
      <c r="E65" s="9">
        <f t="shared" si="5"/>
        <v>0</v>
      </c>
    </row>
    <row r="66" spans="1:5" ht="13.5" customHeight="1">
      <c r="A66" s="6" t="s">
        <v>116</v>
      </c>
      <c r="B66" s="7" t="s">
        <v>117</v>
      </c>
      <c r="C66" s="8">
        <v>0.35</v>
      </c>
      <c r="D66" s="7"/>
      <c r="E66" s="9">
        <f t="shared" si="5"/>
        <v>0</v>
      </c>
    </row>
    <row r="67" spans="1:5" ht="13.5" customHeight="1">
      <c r="A67" s="6" t="s">
        <v>118</v>
      </c>
      <c r="B67" s="7" t="s">
        <v>119</v>
      </c>
      <c r="C67" s="8">
        <v>0.7</v>
      </c>
      <c r="D67" s="7"/>
      <c r="E67" s="9">
        <f t="shared" si="5"/>
        <v>0</v>
      </c>
    </row>
    <row r="68" spans="1:5" ht="13.5" customHeight="1">
      <c r="A68" s="6" t="s">
        <v>120</v>
      </c>
      <c r="B68" s="7" t="s">
        <v>121</v>
      </c>
      <c r="C68" s="8">
        <v>0.25</v>
      </c>
      <c r="D68" s="7"/>
      <c r="E68" s="9">
        <f t="shared" si="5"/>
        <v>0</v>
      </c>
    </row>
    <row r="69" spans="1:5" ht="13.5" customHeight="1">
      <c r="A69" s="6" t="s">
        <v>122</v>
      </c>
      <c r="B69" s="7" t="s">
        <v>123</v>
      </c>
      <c r="C69" s="8">
        <v>0.25</v>
      </c>
      <c r="D69" s="7"/>
      <c r="E69" s="9">
        <f t="shared" si="5"/>
        <v>0</v>
      </c>
    </row>
    <row r="70" spans="1:5" ht="13.5" customHeight="1">
      <c r="A70" s="6" t="s">
        <v>124</v>
      </c>
      <c r="B70" s="7" t="s">
        <v>125</v>
      </c>
      <c r="C70" s="8">
        <v>0.3</v>
      </c>
      <c r="D70" s="7"/>
      <c r="E70" s="9">
        <f t="shared" si="5"/>
        <v>0</v>
      </c>
    </row>
    <row r="71" spans="1:5" ht="13.5" customHeight="1">
      <c r="A71" s="6" t="s">
        <v>126</v>
      </c>
      <c r="B71" s="7" t="s">
        <v>127</v>
      </c>
      <c r="C71" s="8">
        <v>0.75</v>
      </c>
      <c r="D71" s="7"/>
      <c r="E71" s="9">
        <f t="shared" si="5"/>
        <v>0</v>
      </c>
    </row>
    <row r="72" spans="1:5" ht="13.5" customHeight="1">
      <c r="A72" s="6" t="s">
        <v>128</v>
      </c>
      <c r="B72" s="7" t="s">
        <v>129</v>
      </c>
      <c r="C72" s="8">
        <v>0.75</v>
      </c>
      <c r="D72" s="7"/>
      <c r="E72" s="9">
        <f t="shared" si="5"/>
        <v>0</v>
      </c>
    </row>
    <row r="73" spans="1:5" ht="13.5" customHeight="1">
      <c r="A73" s="6" t="s">
        <v>130</v>
      </c>
      <c r="B73" s="7" t="s">
        <v>131</v>
      </c>
      <c r="C73" s="8">
        <v>0.3</v>
      </c>
      <c r="D73" s="7"/>
      <c r="E73" s="9">
        <f t="shared" si="5"/>
        <v>0</v>
      </c>
    </row>
    <row r="74" spans="1:5" ht="13.5" customHeight="1">
      <c r="A74" s="6" t="s">
        <v>132</v>
      </c>
      <c r="B74" s="7" t="s">
        <v>133</v>
      </c>
      <c r="C74" s="8">
        <v>0.4</v>
      </c>
      <c r="D74" s="7"/>
      <c r="E74" s="9">
        <f t="shared" si="5"/>
        <v>0</v>
      </c>
    </row>
    <row r="75" spans="1:5" ht="13.5" customHeight="1">
      <c r="A75" s="6" t="s">
        <v>134</v>
      </c>
      <c r="B75" s="7" t="s">
        <v>135</v>
      </c>
      <c r="C75" s="8">
        <v>0.4</v>
      </c>
      <c r="D75" s="7"/>
      <c r="E75" s="9">
        <f t="shared" si="5"/>
        <v>0</v>
      </c>
    </row>
    <row r="76" spans="1:5" ht="13.5" customHeight="1">
      <c r="A76" s="6" t="s">
        <v>136</v>
      </c>
      <c r="B76" s="7" t="s">
        <v>137</v>
      </c>
      <c r="C76" s="8">
        <v>0.35</v>
      </c>
      <c r="D76" s="7"/>
      <c r="E76" s="9">
        <f t="shared" si="5"/>
        <v>0</v>
      </c>
    </row>
    <row r="77" spans="1:5" ht="13.5" customHeight="1">
      <c r="A77" s="6" t="s">
        <v>138</v>
      </c>
      <c r="B77" s="7" t="s">
        <v>139</v>
      </c>
      <c r="C77" s="8">
        <v>0.25</v>
      </c>
      <c r="D77" s="7"/>
      <c r="E77" s="9">
        <f t="shared" si="5"/>
        <v>0</v>
      </c>
    </row>
    <row r="78" spans="1:5" ht="13.5" customHeight="1">
      <c r="A78" s="6" t="s">
        <v>140</v>
      </c>
      <c r="B78" s="7" t="s">
        <v>141</v>
      </c>
      <c r="C78" s="8">
        <v>0.25</v>
      </c>
      <c r="D78" s="7"/>
      <c r="E78" s="9">
        <f t="shared" si="5"/>
        <v>0</v>
      </c>
    </row>
    <row r="79" spans="1:5" ht="13.5" customHeight="1">
      <c r="A79" s="6" t="s">
        <v>142</v>
      </c>
      <c r="B79" s="7" t="s">
        <v>143</v>
      </c>
      <c r="C79" s="8">
        <v>0.3</v>
      </c>
      <c r="D79" s="7"/>
      <c r="E79" s="9">
        <f t="shared" si="5"/>
        <v>0</v>
      </c>
    </row>
    <row r="80" spans="1:5" ht="13.5" customHeight="1">
      <c r="A80" s="6" t="s">
        <v>144</v>
      </c>
      <c r="B80" s="7" t="s">
        <v>145</v>
      </c>
      <c r="C80" s="8">
        <v>0.75</v>
      </c>
      <c r="D80" s="7"/>
      <c r="E80" s="9">
        <f t="shared" si="5"/>
        <v>0</v>
      </c>
    </row>
    <row r="81" spans="1:5" ht="13.5" customHeight="1">
      <c r="A81" s="6" t="s">
        <v>146</v>
      </c>
      <c r="B81" s="7" t="s">
        <v>147</v>
      </c>
      <c r="C81" s="8">
        <v>0.25</v>
      </c>
      <c r="D81" s="7"/>
      <c r="E81" s="9">
        <f t="shared" si="5"/>
        <v>0</v>
      </c>
    </row>
    <row r="82" spans="1:5" ht="13.5" customHeight="1">
      <c r="A82" s="6" t="s">
        <v>148</v>
      </c>
      <c r="B82" s="7" t="s">
        <v>149</v>
      </c>
      <c r="C82" s="8">
        <v>0.35</v>
      </c>
      <c r="D82" s="7"/>
      <c r="E82" s="9">
        <f t="shared" si="5"/>
        <v>0</v>
      </c>
    </row>
    <row r="83" spans="1:5" ht="13.5" customHeight="1">
      <c r="A83" s="6" t="s">
        <v>150</v>
      </c>
      <c r="B83" s="7" t="s">
        <v>151</v>
      </c>
      <c r="C83" s="8">
        <v>1</v>
      </c>
      <c r="D83" s="7"/>
      <c r="E83" s="9">
        <f t="shared" si="5"/>
        <v>0</v>
      </c>
    </row>
    <row r="84" spans="1:5" ht="13.5" customHeight="1">
      <c r="A84" s="6" t="s">
        <v>152</v>
      </c>
      <c r="B84" s="7" t="s">
        <v>153</v>
      </c>
      <c r="C84" s="8">
        <v>1</v>
      </c>
      <c r="D84" s="7"/>
      <c r="E84" s="9">
        <f t="shared" si="5"/>
        <v>0</v>
      </c>
    </row>
    <row r="85" spans="1:5" ht="13.5" customHeight="1">
      <c r="A85" s="6" t="s">
        <v>154</v>
      </c>
      <c r="B85" s="7" t="s">
        <v>155</v>
      </c>
      <c r="C85" s="8">
        <v>0.3</v>
      </c>
      <c r="D85" s="7"/>
      <c r="E85" s="9">
        <f t="shared" si="5"/>
        <v>0</v>
      </c>
    </row>
    <row r="86" spans="1:5" ht="13.5" customHeight="1">
      <c r="A86" s="6" t="s">
        <v>156</v>
      </c>
      <c r="B86" s="7" t="s">
        <v>157</v>
      </c>
      <c r="C86" s="8">
        <v>0.25</v>
      </c>
      <c r="D86" s="7"/>
      <c r="E86" s="9">
        <f t="shared" si="5"/>
        <v>0</v>
      </c>
    </row>
    <row r="87" spans="1:5" ht="13.5" customHeight="1">
      <c r="A87" s="6" t="s">
        <v>158</v>
      </c>
      <c r="B87" s="10" t="s">
        <v>159</v>
      </c>
      <c r="C87" s="23">
        <v>0.25</v>
      </c>
      <c r="D87" s="7"/>
      <c r="E87" s="9">
        <f t="shared" si="5"/>
        <v>0</v>
      </c>
    </row>
    <row r="88" spans="1:5" ht="13.5" customHeight="1">
      <c r="A88" s="6" t="s">
        <v>160</v>
      </c>
      <c r="B88" s="7" t="s">
        <v>161</v>
      </c>
      <c r="C88" s="8">
        <v>0.5</v>
      </c>
      <c r="D88" s="7"/>
      <c r="E88" s="9">
        <f t="shared" si="5"/>
        <v>0</v>
      </c>
    </row>
    <row r="89" spans="1:5" ht="13.5" customHeight="1">
      <c r="A89" s="6" t="s">
        <v>162</v>
      </c>
      <c r="B89" s="7" t="s">
        <v>163</v>
      </c>
      <c r="C89" s="8">
        <v>0.25</v>
      </c>
      <c r="D89" s="7"/>
      <c r="E89" s="9">
        <f t="shared" si="5"/>
        <v>0</v>
      </c>
    </row>
    <row r="90" spans="1:5" ht="13.5" customHeight="1">
      <c r="A90" s="6" t="s">
        <v>164</v>
      </c>
      <c r="B90" s="7" t="s">
        <v>165</v>
      </c>
      <c r="C90" s="8">
        <v>0.75</v>
      </c>
      <c r="D90" s="7"/>
      <c r="E90" s="9">
        <f t="shared" si="5"/>
        <v>0</v>
      </c>
    </row>
    <row r="91" spans="1:5" ht="13.5" customHeight="1">
      <c r="A91" s="75" t="s">
        <v>166</v>
      </c>
      <c r="B91" s="58"/>
      <c r="C91" s="59"/>
      <c r="D91" s="16">
        <f t="shared" ref="D91:E91" si="6">SUM(D60:D90)</f>
        <v>0</v>
      </c>
      <c r="E91" s="9">
        <f t="shared" si="6"/>
        <v>0</v>
      </c>
    </row>
    <row r="92" spans="1:5" ht="13.5" customHeight="1">
      <c r="A92" s="76" t="s">
        <v>167</v>
      </c>
      <c r="B92" s="58"/>
      <c r="C92" s="58"/>
      <c r="D92" s="58"/>
      <c r="E92" s="59"/>
    </row>
    <row r="93" spans="1:5" ht="13.5" customHeight="1">
      <c r="A93" s="4" t="s">
        <v>6</v>
      </c>
      <c r="B93" s="4" t="s">
        <v>7</v>
      </c>
      <c r="C93" s="4" t="s">
        <v>8</v>
      </c>
      <c r="D93" s="4" t="s">
        <v>9</v>
      </c>
      <c r="E93" s="5" t="s">
        <v>10</v>
      </c>
    </row>
    <row r="94" spans="1:5" ht="13.5" customHeight="1">
      <c r="A94" s="6" t="s">
        <v>168</v>
      </c>
      <c r="B94" s="7" t="s">
        <v>169</v>
      </c>
      <c r="C94" s="8">
        <v>0.75</v>
      </c>
      <c r="D94" s="7"/>
      <c r="E94" s="9">
        <f t="shared" ref="E94:E100" si="7">C94*D94</f>
        <v>0</v>
      </c>
    </row>
    <row r="95" spans="1:5" ht="13.5" customHeight="1">
      <c r="A95" s="6" t="s">
        <v>170</v>
      </c>
      <c r="B95" s="7" t="s">
        <v>171</v>
      </c>
      <c r="C95" s="8">
        <v>0.4</v>
      </c>
      <c r="D95" s="7"/>
      <c r="E95" s="9">
        <f t="shared" si="7"/>
        <v>0</v>
      </c>
    </row>
    <row r="96" spans="1:5" ht="13.5" customHeight="1">
      <c r="A96" s="6" t="s">
        <v>172</v>
      </c>
      <c r="B96" s="7" t="s">
        <v>173</v>
      </c>
      <c r="C96" s="8">
        <v>0.25</v>
      </c>
      <c r="D96" s="7"/>
      <c r="E96" s="9">
        <f t="shared" si="7"/>
        <v>0</v>
      </c>
    </row>
    <row r="97" spans="1:5" ht="13.5" customHeight="1">
      <c r="A97" s="6" t="s">
        <v>174</v>
      </c>
      <c r="B97" s="7" t="s">
        <v>175</v>
      </c>
      <c r="C97" s="8">
        <v>0.25</v>
      </c>
      <c r="D97" s="7"/>
      <c r="E97" s="9">
        <f t="shared" si="7"/>
        <v>0</v>
      </c>
    </row>
    <row r="98" spans="1:5" ht="13.5" customHeight="1">
      <c r="A98" s="6" t="s">
        <v>176</v>
      </c>
      <c r="B98" s="7" t="s">
        <v>177</v>
      </c>
      <c r="C98" s="8">
        <v>0.5</v>
      </c>
      <c r="D98" s="7"/>
      <c r="E98" s="9">
        <f t="shared" si="7"/>
        <v>0</v>
      </c>
    </row>
    <row r="99" spans="1:5" ht="13.5" customHeight="1">
      <c r="A99" s="6" t="s">
        <v>178</v>
      </c>
      <c r="B99" s="7" t="s">
        <v>179</v>
      </c>
      <c r="C99" s="8">
        <v>5</v>
      </c>
      <c r="D99" s="7"/>
      <c r="E99" s="9">
        <f t="shared" si="7"/>
        <v>0</v>
      </c>
    </row>
    <row r="100" spans="1:5" ht="13.5" customHeight="1">
      <c r="A100" s="6" t="s">
        <v>180</v>
      </c>
      <c r="B100" s="7" t="s">
        <v>181</v>
      </c>
      <c r="C100" s="8">
        <v>0.3</v>
      </c>
      <c r="D100" s="7"/>
      <c r="E100" s="9">
        <f t="shared" si="7"/>
        <v>0</v>
      </c>
    </row>
    <row r="101" spans="1:5" ht="13.5" customHeight="1">
      <c r="A101" s="6" t="s">
        <v>182</v>
      </c>
      <c r="B101" s="78"/>
      <c r="C101" s="58"/>
      <c r="D101" s="58"/>
      <c r="E101" s="59"/>
    </row>
    <row r="102" spans="1:5" ht="13.5" customHeight="1">
      <c r="A102" s="6" t="s">
        <v>183</v>
      </c>
      <c r="B102" s="7" t="s">
        <v>184</v>
      </c>
      <c r="C102" s="8">
        <v>2</v>
      </c>
      <c r="D102" s="7"/>
      <c r="E102" s="9">
        <f t="shared" ref="E102:E114" si="8">C102*D102</f>
        <v>0</v>
      </c>
    </row>
    <row r="103" spans="1:5" ht="13.5" customHeight="1">
      <c r="A103" s="6" t="s">
        <v>185</v>
      </c>
      <c r="B103" s="7" t="s">
        <v>186</v>
      </c>
      <c r="C103" s="8">
        <v>2</v>
      </c>
      <c r="D103" s="7"/>
      <c r="E103" s="9">
        <f t="shared" si="8"/>
        <v>0</v>
      </c>
    </row>
    <row r="104" spans="1:5" ht="13.5" customHeight="1">
      <c r="A104" s="6" t="s">
        <v>187</v>
      </c>
      <c r="B104" s="7" t="s">
        <v>188</v>
      </c>
      <c r="C104" s="8">
        <v>2</v>
      </c>
      <c r="D104" s="7"/>
      <c r="E104" s="9">
        <f t="shared" si="8"/>
        <v>0</v>
      </c>
    </row>
    <row r="105" spans="1:5" ht="13.5" customHeight="1">
      <c r="A105" s="6" t="s">
        <v>189</v>
      </c>
      <c r="B105" s="7" t="s">
        <v>190</v>
      </c>
      <c r="C105" s="8">
        <v>2</v>
      </c>
      <c r="D105" s="7"/>
      <c r="E105" s="9">
        <f t="shared" si="8"/>
        <v>0</v>
      </c>
    </row>
    <row r="106" spans="1:5" ht="13.5" customHeight="1">
      <c r="A106" s="6" t="s">
        <v>191</v>
      </c>
      <c r="B106" s="7" t="s">
        <v>192</v>
      </c>
      <c r="C106" s="8">
        <v>0.25</v>
      </c>
      <c r="D106" s="7"/>
      <c r="E106" s="9">
        <f t="shared" si="8"/>
        <v>0</v>
      </c>
    </row>
    <row r="107" spans="1:5" ht="13.5" customHeight="1">
      <c r="A107" s="6" t="s">
        <v>193</v>
      </c>
      <c r="B107" s="7" t="s">
        <v>194</v>
      </c>
      <c r="C107" s="8">
        <v>0.25</v>
      </c>
      <c r="D107" s="7"/>
      <c r="E107" s="9">
        <f t="shared" si="8"/>
        <v>0</v>
      </c>
    </row>
    <row r="108" spans="1:5" ht="13.5" customHeight="1">
      <c r="A108" s="6" t="s">
        <v>195</v>
      </c>
      <c r="B108" s="7" t="s">
        <v>196</v>
      </c>
      <c r="C108" s="8">
        <v>0.25</v>
      </c>
      <c r="D108" s="7"/>
      <c r="E108" s="9">
        <f t="shared" si="8"/>
        <v>0</v>
      </c>
    </row>
    <row r="109" spans="1:5" ht="13.5" customHeight="1">
      <c r="A109" s="6" t="s">
        <v>197</v>
      </c>
      <c r="B109" s="7" t="s">
        <v>198</v>
      </c>
      <c r="C109" s="8">
        <v>0.25</v>
      </c>
      <c r="D109" s="7"/>
      <c r="E109" s="9">
        <f t="shared" si="8"/>
        <v>0</v>
      </c>
    </row>
    <row r="110" spans="1:5" ht="13.5" customHeight="1">
      <c r="A110" s="6" t="s">
        <v>199</v>
      </c>
      <c r="B110" s="7" t="s">
        <v>200</v>
      </c>
      <c r="C110" s="8">
        <v>0.25</v>
      </c>
      <c r="D110" s="7"/>
      <c r="E110" s="9">
        <f t="shared" si="8"/>
        <v>0</v>
      </c>
    </row>
    <row r="111" spans="1:5" ht="13.5" customHeight="1">
      <c r="A111" s="6" t="s">
        <v>201</v>
      </c>
      <c r="B111" s="7" t="s">
        <v>202</v>
      </c>
      <c r="C111" s="8">
        <v>0.25</v>
      </c>
      <c r="D111" s="7"/>
      <c r="E111" s="9">
        <f t="shared" si="8"/>
        <v>0</v>
      </c>
    </row>
    <row r="112" spans="1:5" ht="13.5" customHeight="1">
      <c r="A112" s="6" t="s">
        <v>203</v>
      </c>
      <c r="B112" s="7" t="s">
        <v>204</v>
      </c>
      <c r="C112" s="8">
        <v>0.25</v>
      </c>
      <c r="D112" s="7"/>
      <c r="E112" s="9">
        <f t="shared" si="8"/>
        <v>0</v>
      </c>
    </row>
    <row r="113" spans="1:5" ht="30" customHeight="1">
      <c r="A113" s="6" t="s">
        <v>205</v>
      </c>
      <c r="B113" s="7" t="s">
        <v>206</v>
      </c>
      <c r="C113" s="8">
        <v>2.75</v>
      </c>
      <c r="D113" s="7"/>
      <c r="E113" s="9">
        <f t="shared" si="8"/>
        <v>0</v>
      </c>
    </row>
    <row r="114" spans="1:5" ht="13.5" customHeight="1">
      <c r="A114" s="6" t="s">
        <v>207</v>
      </c>
      <c r="B114" s="7" t="s">
        <v>208</v>
      </c>
      <c r="C114" s="8">
        <v>10</v>
      </c>
      <c r="D114" s="7"/>
      <c r="E114" s="9">
        <f t="shared" si="8"/>
        <v>0</v>
      </c>
    </row>
    <row r="115" spans="1:5" ht="13.5" customHeight="1">
      <c r="A115" s="75" t="s">
        <v>209</v>
      </c>
      <c r="B115" s="58"/>
      <c r="C115" s="59"/>
      <c r="D115" s="7">
        <f t="shared" ref="D115:E115" si="9">SUM(D94:D100,D102:D114)</f>
        <v>0</v>
      </c>
      <c r="E115" s="9">
        <f t="shared" si="9"/>
        <v>0</v>
      </c>
    </row>
    <row r="116" spans="1:5" ht="13.5" customHeight="1">
      <c r="A116" s="76" t="s">
        <v>210</v>
      </c>
      <c r="B116" s="58"/>
      <c r="C116" s="58"/>
      <c r="D116" s="58"/>
      <c r="E116" s="59"/>
    </row>
    <row r="117" spans="1:5" ht="13.5" customHeight="1">
      <c r="A117" s="4" t="s">
        <v>6</v>
      </c>
      <c r="B117" s="4" t="s">
        <v>7</v>
      </c>
      <c r="C117" s="4" t="s">
        <v>8</v>
      </c>
      <c r="D117" s="4" t="s">
        <v>9</v>
      </c>
      <c r="E117" s="5" t="s">
        <v>10</v>
      </c>
    </row>
    <row r="118" spans="1:5" ht="13.5" customHeight="1">
      <c r="A118" s="6" t="s">
        <v>211</v>
      </c>
      <c r="B118" s="7" t="s">
        <v>212</v>
      </c>
      <c r="C118" s="8">
        <v>0.25</v>
      </c>
      <c r="D118" s="7"/>
      <c r="E118" s="9">
        <f t="shared" ref="E118:E131" si="10">C118*D118</f>
        <v>0</v>
      </c>
    </row>
    <row r="119" spans="1:5" ht="13.5" customHeight="1">
      <c r="A119" s="6" t="s">
        <v>213</v>
      </c>
      <c r="B119" s="7" t="s">
        <v>214</v>
      </c>
      <c r="C119" s="8">
        <v>0.25</v>
      </c>
      <c r="D119" s="7"/>
      <c r="E119" s="9">
        <f t="shared" si="10"/>
        <v>0</v>
      </c>
    </row>
    <row r="120" spans="1:5" ht="13.5" customHeight="1">
      <c r="A120" s="6" t="s">
        <v>215</v>
      </c>
      <c r="B120" s="7" t="s">
        <v>216</v>
      </c>
      <c r="C120" s="8">
        <v>0.25</v>
      </c>
      <c r="D120" s="7"/>
      <c r="E120" s="9">
        <f t="shared" si="10"/>
        <v>0</v>
      </c>
    </row>
    <row r="121" spans="1:5" ht="13.5" customHeight="1">
      <c r="A121" s="6" t="s">
        <v>217</v>
      </c>
      <c r="B121" s="7" t="s">
        <v>218</v>
      </c>
      <c r="C121" s="8">
        <v>0.25</v>
      </c>
      <c r="D121" s="7"/>
      <c r="E121" s="9">
        <f t="shared" si="10"/>
        <v>0</v>
      </c>
    </row>
    <row r="122" spans="1:5" ht="13.5" customHeight="1">
      <c r="A122" s="6" t="s">
        <v>219</v>
      </c>
      <c r="B122" s="7" t="s">
        <v>220</v>
      </c>
      <c r="C122" s="8">
        <v>0.25</v>
      </c>
      <c r="D122" s="7"/>
      <c r="E122" s="9">
        <f t="shared" si="10"/>
        <v>0</v>
      </c>
    </row>
    <row r="123" spans="1:5" ht="13.5" customHeight="1">
      <c r="A123" s="6" t="s">
        <v>221</v>
      </c>
      <c r="B123" s="7" t="s">
        <v>222</v>
      </c>
      <c r="C123" s="8">
        <v>2.25</v>
      </c>
      <c r="D123" s="7"/>
      <c r="E123" s="9">
        <f t="shared" si="10"/>
        <v>0</v>
      </c>
    </row>
    <row r="124" spans="1:5" ht="13.5" customHeight="1">
      <c r="A124" s="6" t="s">
        <v>223</v>
      </c>
      <c r="B124" s="7" t="s">
        <v>224</v>
      </c>
      <c r="C124" s="8">
        <v>2.25</v>
      </c>
      <c r="D124" s="7"/>
      <c r="E124" s="9">
        <f t="shared" si="10"/>
        <v>0</v>
      </c>
    </row>
    <row r="125" spans="1:5" ht="13.5" customHeight="1">
      <c r="A125" s="6" t="s">
        <v>225</v>
      </c>
      <c r="B125" s="7" t="s">
        <v>226</v>
      </c>
      <c r="C125" s="8">
        <v>0.25</v>
      </c>
      <c r="D125" s="7"/>
      <c r="E125" s="9">
        <f t="shared" si="10"/>
        <v>0</v>
      </c>
    </row>
    <row r="126" spans="1:5" ht="13.5" customHeight="1">
      <c r="A126" s="6" t="s">
        <v>227</v>
      </c>
      <c r="B126" s="7" t="s">
        <v>228</v>
      </c>
      <c r="C126" s="8">
        <v>0.25</v>
      </c>
      <c r="D126" s="7"/>
      <c r="E126" s="9">
        <f t="shared" si="10"/>
        <v>0</v>
      </c>
    </row>
    <row r="127" spans="1:5" ht="13.5" customHeight="1">
      <c r="A127" s="6" t="s">
        <v>229</v>
      </c>
      <c r="B127" s="7" t="s">
        <v>230</v>
      </c>
      <c r="C127" s="8">
        <v>20</v>
      </c>
      <c r="D127" s="7"/>
      <c r="E127" s="9">
        <f t="shared" si="10"/>
        <v>0</v>
      </c>
    </row>
    <row r="128" spans="1:5" ht="13.5" customHeight="1">
      <c r="A128" s="6" t="s">
        <v>231</v>
      </c>
      <c r="B128" s="7" t="s">
        <v>232</v>
      </c>
      <c r="C128" s="8">
        <v>0.25</v>
      </c>
      <c r="D128" s="7"/>
      <c r="E128" s="9">
        <f t="shared" si="10"/>
        <v>0</v>
      </c>
    </row>
    <row r="129" spans="1:5" ht="13.5" customHeight="1">
      <c r="A129" s="6" t="s">
        <v>233</v>
      </c>
      <c r="B129" s="7" t="s">
        <v>234</v>
      </c>
      <c r="C129" s="8">
        <v>0.25</v>
      </c>
      <c r="D129" s="7"/>
      <c r="E129" s="9">
        <f t="shared" si="10"/>
        <v>0</v>
      </c>
    </row>
    <row r="130" spans="1:5" ht="13.5" customHeight="1">
      <c r="A130" s="6" t="s">
        <v>235</v>
      </c>
      <c r="B130" s="7" t="s">
        <v>236</v>
      </c>
      <c r="C130" s="8">
        <v>0.25</v>
      </c>
      <c r="D130" s="7"/>
      <c r="E130" s="9">
        <f t="shared" si="10"/>
        <v>0</v>
      </c>
    </row>
    <row r="131" spans="1:5" ht="13.5" customHeight="1">
      <c r="A131" s="6" t="s">
        <v>237</v>
      </c>
      <c r="B131" s="7" t="s">
        <v>238</v>
      </c>
      <c r="C131" s="8">
        <v>8</v>
      </c>
      <c r="D131" s="7"/>
      <c r="E131" s="9">
        <f t="shared" si="10"/>
        <v>0</v>
      </c>
    </row>
    <row r="132" spans="1:5" ht="13.5" customHeight="1">
      <c r="A132" s="75" t="s">
        <v>239</v>
      </c>
      <c r="B132" s="58"/>
      <c r="C132" s="59"/>
      <c r="D132" s="7">
        <f t="shared" ref="D132:E132" si="11">SUM(D118:D131)</f>
        <v>0</v>
      </c>
      <c r="E132" s="9">
        <f t="shared" si="11"/>
        <v>0</v>
      </c>
    </row>
    <row r="133" spans="1:5" ht="13.5" customHeight="1">
      <c r="A133" s="76" t="s">
        <v>240</v>
      </c>
      <c r="B133" s="58"/>
      <c r="C133" s="58"/>
      <c r="D133" s="58"/>
      <c r="E133" s="59"/>
    </row>
    <row r="134" spans="1:5" ht="13.5" customHeight="1">
      <c r="A134" s="4" t="s">
        <v>6</v>
      </c>
      <c r="B134" s="4" t="s">
        <v>7</v>
      </c>
      <c r="C134" s="4" t="s">
        <v>8</v>
      </c>
      <c r="D134" s="4" t="s">
        <v>9</v>
      </c>
      <c r="E134" s="5" t="s">
        <v>10</v>
      </c>
    </row>
    <row r="135" spans="1:5" ht="13.5" customHeight="1">
      <c r="A135" s="6" t="s">
        <v>241</v>
      </c>
      <c r="B135" s="7" t="s">
        <v>242</v>
      </c>
      <c r="C135" s="8">
        <v>0.25</v>
      </c>
      <c r="D135" s="7"/>
      <c r="E135" s="9">
        <f t="shared" ref="E135:E154" si="12">C135*D135</f>
        <v>0</v>
      </c>
    </row>
    <row r="136" spans="1:5" ht="13.5" customHeight="1">
      <c r="A136" s="6" t="s">
        <v>243</v>
      </c>
      <c r="B136" s="7" t="s">
        <v>244</v>
      </c>
      <c r="C136" s="8">
        <v>0.35</v>
      </c>
      <c r="D136" s="7"/>
      <c r="E136" s="9">
        <f t="shared" si="12"/>
        <v>0</v>
      </c>
    </row>
    <row r="137" spans="1:5" ht="13.5" customHeight="1">
      <c r="A137" s="6" t="s">
        <v>245</v>
      </c>
      <c r="B137" s="7" t="s">
        <v>246</v>
      </c>
      <c r="C137" s="8">
        <v>0.25</v>
      </c>
      <c r="D137" s="7"/>
      <c r="E137" s="9">
        <f t="shared" si="12"/>
        <v>0</v>
      </c>
    </row>
    <row r="138" spans="1:5" ht="13.5" customHeight="1">
      <c r="A138" s="6" t="s">
        <v>247</v>
      </c>
      <c r="B138" s="7" t="s">
        <v>248</v>
      </c>
      <c r="C138" s="8">
        <v>0.25</v>
      </c>
      <c r="D138" s="7"/>
      <c r="E138" s="9">
        <f t="shared" si="12"/>
        <v>0</v>
      </c>
    </row>
    <row r="139" spans="1:5" ht="13.5" customHeight="1">
      <c r="A139" s="24" t="s">
        <v>249</v>
      </c>
      <c r="B139" s="7" t="s">
        <v>250</v>
      </c>
      <c r="C139" s="25">
        <v>0.25</v>
      </c>
      <c r="D139" s="7"/>
      <c r="E139" s="26">
        <f t="shared" si="12"/>
        <v>0</v>
      </c>
    </row>
    <row r="140" spans="1:5" ht="13.5" customHeight="1">
      <c r="A140" s="24" t="s">
        <v>251</v>
      </c>
      <c r="B140" s="7" t="s">
        <v>252</v>
      </c>
      <c r="C140" s="27">
        <v>1.5</v>
      </c>
      <c r="D140" s="7"/>
      <c r="E140" s="28">
        <f t="shared" si="12"/>
        <v>0</v>
      </c>
    </row>
    <row r="141" spans="1:5" ht="13.5" customHeight="1">
      <c r="A141" s="29" t="s">
        <v>253</v>
      </c>
      <c r="B141" s="30" t="s">
        <v>254</v>
      </c>
      <c r="C141" s="8">
        <v>0.25</v>
      </c>
      <c r="D141" s="31"/>
      <c r="E141" s="28">
        <f t="shared" si="12"/>
        <v>0</v>
      </c>
    </row>
    <row r="142" spans="1:5" ht="13.5" customHeight="1">
      <c r="A142" s="24" t="s">
        <v>255</v>
      </c>
      <c r="B142" s="32" t="s">
        <v>256</v>
      </c>
      <c r="C142" s="8">
        <v>0.25</v>
      </c>
      <c r="D142" s="7"/>
      <c r="E142" s="28">
        <f t="shared" si="12"/>
        <v>0</v>
      </c>
    </row>
    <row r="143" spans="1:5" ht="13.5" customHeight="1">
      <c r="A143" s="33" t="s">
        <v>257</v>
      </c>
      <c r="B143" s="7" t="s">
        <v>258</v>
      </c>
      <c r="C143" s="8">
        <v>0.25</v>
      </c>
      <c r="D143" s="7"/>
      <c r="E143" s="28">
        <f t="shared" si="12"/>
        <v>0</v>
      </c>
    </row>
    <row r="144" spans="1:5" ht="13.5" customHeight="1">
      <c r="A144" s="24" t="s">
        <v>259</v>
      </c>
      <c r="B144" s="7" t="s">
        <v>260</v>
      </c>
      <c r="C144" s="27">
        <v>0.25</v>
      </c>
      <c r="D144" s="7"/>
      <c r="E144" s="28">
        <f t="shared" si="12"/>
        <v>0</v>
      </c>
    </row>
    <row r="145" spans="1:5" ht="13.5" customHeight="1">
      <c r="A145" s="24" t="s">
        <v>261</v>
      </c>
      <c r="B145" s="7" t="s">
        <v>262</v>
      </c>
      <c r="C145" s="8">
        <v>0.25</v>
      </c>
      <c r="D145" s="7"/>
      <c r="E145" s="28">
        <f t="shared" si="12"/>
        <v>0</v>
      </c>
    </row>
    <row r="146" spans="1:5" ht="13.5" customHeight="1">
      <c r="A146" s="6" t="s">
        <v>263</v>
      </c>
      <c r="B146" s="7" t="s">
        <v>264</v>
      </c>
      <c r="C146" s="8">
        <v>0.25</v>
      </c>
      <c r="D146" s="7"/>
      <c r="E146" s="28">
        <f t="shared" si="12"/>
        <v>0</v>
      </c>
    </row>
    <row r="147" spans="1:5" ht="13.5" customHeight="1">
      <c r="A147" s="24" t="s">
        <v>265</v>
      </c>
      <c r="B147" s="7" t="s">
        <v>266</v>
      </c>
      <c r="C147" s="34">
        <v>0.25</v>
      </c>
      <c r="D147" s="7"/>
      <c r="E147" s="28">
        <f t="shared" si="12"/>
        <v>0</v>
      </c>
    </row>
    <row r="148" spans="1:5" ht="13.5" customHeight="1">
      <c r="A148" s="24" t="s">
        <v>267</v>
      </c>
      <c r="B148" s="7" t="s">
        <v>268</v>
      </c>
      <c r="C148" s="8">
        <v>0.25</v>
      </c>
      <c r="D148" s="7"/>
      <c r="E148" s="28">
        <f t="shared" si="12"/>
        <v>0</v>
      </c>
    </row>
    <row r="149" spans="1:5" ht="13.5" customHeight="1">
      <c r="A149" s="24" t="s">
        <v>269</v>
      </c>
      <c r="B149" s="7" t="s">
        <v>270</v>
      </c>
      <c r="C149" s="8">
        <v>0.25</v>
      </c>
      <c r="D149" s="7"/>
      <c r="E149" s="28">
        <f t="shared" si="12"/>
        <v>0</v>
      </c>
    </row>
    <row r="150" spans="1:5" ht="13.5" customHeight="1">
      <c r="A150" s="24" t="s">
        <v>271</v>
      </c>
      <c r="B150" s="7" t="s">
        <v>272</v>
      </c>
      <c r="C150" s="8">
        <v>0.25</v>
      </c>
      <c r="D150" s="7"/>
      <c r="E150" s="28">
        <f t="shared" si="12"/>
        <v>0</v>
      </c>
    </row>
    <row r="151" spans="1:5" ht="13.5" customHeight="1">
      <c r="A151" s="24" t="s">
        <v>273</v>
      </c>
      <c r="B151" s="7" t="s">
        <v>274</v>
      </c>
      <c r="C151" s="34">
        <v>1</v>
      </c>
      <c r="D151" s="7"/>
      <c r="E151" s="28">
        <f t="shared" si="12"/>
        <v>0</v>
      </c>
    </row>
    <row r="152" spans="1:5" ht="13.5" customHeight="1">
      <c r="A152" s="24" t="s">
        <v>275</v>
      </c>
      <c r="B152" s="7" t="s">
        <v>276</v>
      </c>
      <c r="C152" s="34">
        <v>4</v>
      </c>
      <c r="D152" s="7"/>
      <c r="E152" s="28">
        <f t="shared" si="12"/>
        <v>0</v>
      </c>
    </row>
    <row r="153" spans="1:5" ht="13.5" customHeight="1">
      <c r="A153" s="6" t="s">
        <v>277</v>
      </c>
      <c r="B153" s="7" t="s">
        <v>278</v>
      </c>
      <c r="C153" s="34">
        <v>4.5</v>
      </c>
      <c r="D153" s="7"/>
      <c r="E153" s="28">
        <f t="shared" si="12"/>
        <v>0</v>
      </c>
    </row>
    <row r="154" spans="1:5" ht="13.5" customHeight="1">
      <c r="A154" s="6" t="s">
        <v>279</v>
      </c>
      <c r="B154" s="7" t="s">
        <v>280</v>
      </c>
      <c r="C154" s="34">
        <v>1</v>
      </c>
      <c r="D154" s="7"/>
      <c r="E154" s="28">
        <f t="shared" si="12"/>
        <v>0</v>
      </c>
    </row>
    <row r="155" spans="1:5" ht="13.5" customHeight="1">
      <c r="A155" s="75" t="s">
        <v>281</v>
      </c>
      <c r="B155" s="58"/>
      <c r="C155" s="59"/>
      <c r="D155" s="7">
        <f t="shared" ref="D155:E155" si="13">SUM(D135:D154)</f>
        <v>0</v>
      </c>
      <c r="E155" s="35">
        <f t="shared" si="13"/>
        <v>0</v>
      </c>
    </row>
    <row r="156" spans="1:5" ht="13.5" customHeight="1">
      <c r="A156" s="76" t="s">
        <v>282</v>
      </c>
      <c r="B156" s="58"/>
      <c r="C156" s="58"/>
      <c r="D156" s="58"/>
      <c r="E156" s="59"/>
    </row>
    <row r="157" spans="1:5" ht="13.5" customHeight="1">
      <c r="A157" s="4" t="s">
        <v>6</v>
      </c>
      <c r="B157" s="4" t="s">
        <v>7</v>
      </c>
      <c r="C157" s="4" t="s">
        <v>8</v>
      </c>
      <c r="D157" s="4" t="s">
        <v>9</v>
      </c>
      <c r="E157" s="5" t="s">
        <v>10</v>
      </c>
    </row>
    <row r="158" spans="1:5" ht="13.5" customHeight="1">
      <c r="A158" s="77" t="s">
        <v>283</v>
      </c>
      <c r="B158" s="58"/>
      <c r="C158" s="58"/>
      <c r="D158" s="58"/>
      <c r="E158" s="59"/>
    </row>
    <row r="159" spans="1:5" ht="13.5" customHeight="1">
      <c r="A159" s="6" t="s">
        <v>284</v>
      </c>
      <c r="B159" s="7" t="s">
        <v>285</v>
      </c>
      <c r="C159" s="8" t="s">
        <v>286</v>
      </c>
      <c r="D159" s="7"/>
      <c r="E159" s="35" t="s">
        <v>286</v>
      </c>
    </row>
    <row r="160" spans="1:5" ht="13.5" customHeight="1">
      <c r="A160" s="6" t="s">
        <v>287</v>
      </c>
      <c r="B160" s="7" t="s">
        <v>288</v>
      </c>
      <c r="C160" s="8" t="s">
        <v>286</v>
      </c>
      <c r="D160" s="7"/>
      <c r="E160" s="35" t="s">
        <v>286</v>
      </c>
    </row>
    <row r="161" spans="1:5" ht="13.5" customHeight="1">
      <c r="A161" s="77" t="s">
        <v>289</v>
      </c>
      <c r="B161" s="58"/>
      <c r="C161" s="58"/>
      <c r="D161" s="58"/>
      <c r="E161" s="59"/>
    </row>
    <row r="162" spans="1:5" ht="13.5" customHeight="1">
      <c r="A162" s="24" t="s">
        <v>290</v>
      </c>
      <c r="B162" s="7" t="s">
        <v>291</v>
      </c>
      <c r="C162" s="7" t="s">
        <v>286</v>
      </c>
      <c r="D162" s="7"/>
      <c r="E162" s="35" t="s">
        <v>286</v>
      </c>
    </row>
    <row r="163" spans="1:5" ht="13.5" customHeight="1">
      <c r="A163" s="6" t="s">
        <v>292</v>
      </c>
      <c r="B163" s="7" t="s">
        <v>293</v>
      </c>
      <c r="C163" s="8" t="s">
        <v>286</v>
      </c>
      <c r="D163" s="7"/>
      <c r="E163" s="35" t="s">
        <v>286</v>
      </c>
    </row>
    <row r="164" spans="1:5" ht="13.5" customHeight="1">
      <c r="A164" s="6" t="s">
        <v>294</v>
      </c>
      <c r="B164" s="7" t="s">
        <v>295</v>
      </c>
      <c r="C164" s="8" t="s">
        <v>286</v>
      </c>
      <c r="D164" s="7"/>
      <c r="E164" s="35" t="s">
        <v>286</v>
      </c>
    </row>
    <row r="165" spans="1:5" ht="13.5" customHeight="1">
      <c r="A165" s="24" t="s">
        <v>296</v>
      </c>
      <c r="B165" s="7" t="s">
        <v>297</v>
      </c>
      <c r="C165" s="8" t="s">
        <v>286</v>
      </c>
      <c r="D165" s="7"/>
      <c r="E165" s="9" t="s">
        <v>286</v>
      </c>
    </row>
    <row r="166" spans="1:5" ht="13.5" customHeight="1">
      <c r="A166" s="75" t="s">
        <v>298</v>
      </c>
      <c r="B166" s="58"/>
      <c r="C166" s="59"/>
      <c r="D166" s="7">
        <f>SUM(D159:D160,D162:D165)</f>
        <v>0</v>
      </c>
      <c r="E166" s="9" t="s">
        <v>286</v>
      </c>
    </row>
    <row r="167" spans="1:5" ht="20.25" customHeight="1">
      <c r="A167" s="72" t="s">
        <v>299</v>
      </c>
      <c r="B167" s="58"/>
      <c r="C167" s="58"/>
      <c r="D167" s="58"/>
      <c r="E167" s="59"/>
    </row>
    <row r="168" spans="1:5" ht="20.25" customHeight="1">
      <c r="A168" s="73" t="s">
        <v>300</v>
      </c>
      <c r="B168" s="58"/>
      <c r="C168" s="58"/>
      <c r="D168" s="58"/>
      <c r="E168" s="59"/>
    </row>
    <row r="169" spans="1:5" ht="15.6">
      <c r="A169" s="36" t="s">
        <v>301</v>
      </c>
      <c r="B169" s="74" t="s">
        <v>302</v>
      </c>
      <c r="C169" s="58"/>
      <c r="D169" s="58"/>
      <c r="E169" s="59"/>
    </row>
    <row r="170" spans="1:5" ht="13.5" customHeight="1">
      <c r="A170" s="37" t="s">
        <v>303</v>
      </c>
      <c r="B170" s="69">
        <f>E35</f>
        <v>0</v>
      </c>
      <c r="C170" s="58"/>
      <c r="D170" s="58"/>
      <c r="E170" s="59"/>
    </row>
    <row r="171" spans="1:5" ht="13.5" customHeight="1">
      <c r="A171" s="37" t="s">
        <v>304</v>
      </c>
      <c r="B171" s="69">
        <f>E57</f>
        <v>0</v>
      </c>
      <c r="C171" s="58"/>
      <c r="D171" s="58"/>
      <c r="E171" s="59"/>
    </row>
    <row r="172" spans="1:5" ht="13.5" customHeight="1">
      <c r="A172" s="37" t="s">
        <v>305</v>
      </c>
      <c r="B172" s="69">
        <f>E91</f>
        <v>0</v>
      </c>
      <c r="C172" s="58"/>
      <c r="D172" s="58"/>
      <c r="E172" s="59"/>
    </row>
    <row r="173" spans="1:5" ht="13.5" customHeight="1">
      <c r="A173" s="37" t="s">
        <v>306</v>
      </c>
      <c r="B173" s="69">
        <f>E115</f>
        <v>0</v>
      </c>
      <c r="C173" s="58"/>
      <c r="D173" s="58"/>
      <c r="E173" s="59"/>
    </row>
    <row r="174" spans="1:5" ht="13.5" customHeight="1">
      <c r="A174" s="37" t="s">
        <v>307</v>
      </c>
      <c r="B174" s="69">
        <f>E132</f>
        <v>0</v>
      </c>
      <c r="C174" s="58"/>
      <c r="D174" s="58"/>
      <c r="E174" s="59"/>
    </row>
    <row r="175" spans="1:5" ht="13.5" customHeight="1">
      <c r="A175" s="37" t="s">
        <v>308</v>
      </c>
      <c r="B175" s="70">
        <f>E155</f>
        <v>0</v>
      </c>
      <c r="C175" s="58"/>
      <c r="D175" s="58"/>
      <c r="E175" s="59"/>
    </row>
    <row r="176" spans="1:5" ht="13.5" customHeight="1">
      <c r="A176" s="37" t="s">
        <v>309</v>
      </c>
      <c r="B176" s="71" t="s">
        <v>310</v>
      </c>
      <c r="C176" s="58"/>
      <c r="D176" s="58"/>
      <c r="E176" s="59"/>
    </row>
    <row r="177" spans="1:5" ht="13.5" customHeight="1">
      <c r="A177" s="38" t="s">
        <v>311</v>
      </c>
      <c r="B177" s="65">
        <f>SUM(B170:E175)</f>
        <v>0</v>
      </c>
      <c r="C177" s="58"/>
      <c r="D177" s="58"/>
      <c r="E177" s="59"/>
    </row>
    <row r="178" spans="1:5" ht="25.5" customHeight="1">
      <c r="A178" s="39" t="s">
        <v>312</v>
      </c>
      <c r="B178" s="66">
        <f>IF(B177&gt;35,B177*0.1,3.5)</f>
        <v>3.5</v>
      </c>
      <c r="C178" s="58"/>
      <c r="D178" s="58"/>
      <c r="E178" s="59"/>
    </row>
    <row r="179" spans="1:5" ht="25.5" customHeight="1">
      <c r="A179" s="38" t="s">
        <v>313</v>
      </c>
      <c r="B179" s="65">
        <f>SUM(B177:B178)</f>
        <v>3.5</v>
      </c>
      <c r="C179" s="58"/>
      <c r="D179" s="58"/>
      <c r="E179" s="59"/>
    </row>
    <row r="180" spans="1:5" ht="26.25" customHeight="1">
      <c r="A180" s="40" t="s">
        <v>314</v>
      </c>
      <c r="B180" s="67"/>
      <c r="C180" s="58"/>
      <c r="D180" s="58"/>
      <c r="E180" s="59"/>
    </row>
    <row r="181" spans="1:5" ht="22.2" customHeight="1">
      <c r="A181" s="41" t="s">
        <v>315</v>
      </c>
      <c r="B181" s="68" t="s">
        <v>316</v>
      </c>
      <c r="C181" s="58"/>
      <c r="D181" s="58"/>
      <c r="E181" s="59"/>
    </row>
    <row r="182" spans="1:5" ht="31.5" customHeight="1">
      <c r="A182" s="42" t="s">
        <v>317</v>
      </c>
      <c r="B182" s="61">
        <f>SUM(B179:E180)</f>
        <v>3.5</v>
      </c>
      <c r="C182" s="58"/>
      <c r="D182" s="58"/>
      <c r="E182" s="59"/>
    </row>
    <row r="183" spans="1:5" ht="21.75" customHeight="1">
      <c r="A183" s="62" t="s">
        <v>318</v>
      </c>
      <c r="B183" s="58"/>
      <c r="C183" s="58"/>
      <c r="D183" s="58"/>
      <c r="E183" s="59"/>
    </row>
    <row r="184" spans="1:5" ht="24" customHeight="1">
      <c r="A184" s="43" t="s">
        <v>319</v>
      </c>
      <c r="B184" s="63" t="s">
        <v>320</v>
      </c>
      <c r="C184" s="58"/>
      <c r="D184" s="58"/>
      <c r="E184" s="59"/>
    </row>
    <row r="185" spans="1:5" ht="24" customHeight="1">
      <c r="A185" s="64" t="s">
        <v>321</v>
      </c>
      <c r="B185" s="58"/>
      <c r="C185" s="58"/>
      <c r="D185" s="58"/>
      <c r="E185" s="59"/>
    </row>
    <row r="186" spans="1:5" ht="22.5" customHeight="1">
      <c r="A186" s="45" t="s">
        <v>322</v>
      </c>
      <c r="B186" s="57"/>
      <c r="C186" s="58"/>
      <c r="D186" s="58"/>
      <c r="E186" s="59"/>
    </row>
    <row r="187" spans="1:5" ht="22.5" customHeight="1">
      <c r="A187" s="46" t="s">
        <v>323</v>
      </c>
      <c r="B187" s="57"/>
      <c r="C187" s="58"/>
      <c r="D187" s="58"/>
      <c r="E187" s="59"/>
    </row>
    <row r="188" spans="1:5" ht="22.5" customHeight="1">
      <c r="A188" s="46" t="s">
        <v>324</v>
      </c>
      <c r="B188" s="57"/>
      <c r="C188" s="58"/>
      <c r="D188" s="58"/>
      <c r="E188" s="59"/>
    </row>
    <row r="189" spans="1:5" ht="22.5" customHeight="1">
      <c r="A189" s="46" t="s">
        <v>325</v>
      </c>
      <c r="B189" s="60"/>
      <c r="C189" s="58"/>
      <c r="D189" s="58"/>
      <c r="E189" s="59"/>
    </row>
    <row r="190" spans="1:5" ht="36" customHeight="1">
      <c r="A190" s="44" t="s">
        <v>326</v>
      </c>
      <c r="B190" s="60"/>
      <c r="C190" s="58"/>
      <c r="D190" s="58"/>
      <c r="E190" s="59"/>
    </row>
    <row r="191" spans="1:5" ht="31.2" customHeight="1">
      <c r="A191" s="44" t="s">
        <v>327</v>
      </c>
      <c r="B191" s="60"/>
      <c r="C191" s="58"/>
      <c r="D191" s="58"/>
      <c r="E191" s="59"/>
    </row>
    <row r="192" spans="1:5" ht="31.2" customHeight="1">
      <c r="A192" s="96" t="s">
        <v>328</v>
      </c>
      <c r="B192" s="58"/>
      <c r="C192" s="58"/>
      <c r="D192" s="58"/>
      <c r="E192" s="59"/>
    </row>
    <row r="193" spans="1:5" ht="23.25" customHeight="1">
      <c r="A193" s="64" t="s">
        <v>329</v>
      </c>
      <c r="B193" s="58"/>
      <c r="C193" s="58"/>
      <c r="D193" s="58"/>
      <c r="E193" s="59"/>
    </row>
    <row r="194" spans="1:5" ht="23.25" customHeight="1">
      <c r="A194" s="63" t="s">
        <v>330</v>
      </c>
      <c r="B194" s="58"/>
      <c r="C194" s="58"/>
      <c r="D194" s="58"/>
      <c r="E194" s="59"/>
    </row>
    <row r="195" spans="1:5" ht="23.25" customHeight="1">
      <c r="A195" s="63" t="s">
        <v>331</v>
      </c>
      <c r="B195" s="58"/>
      <c r="C195" s="58"/>
      <c r="D195" s="58"/>
      <c r="E195" s="59"/>
    </row>
    <row r="196" spans="1:5" ht="23.25" customHeight="1">
      <c r="A196" s="63" t="s">
        <v>344</v>
      </c>
      <c r="B196" s="58"/>
      <c r="C196" s="58"/>
      <c r="D196" s="58"/>
      <c r="E196" s="59"/>
    </row>
    <row r="197" spans="1:5" ht="23.25" customHeight="1">
      <c r="A197" s="63" t="s">
        <v>345</v>
      </c>
      <c r="B197" s="58"/>
      <c r="C197" s="58"/>
      <c r="D197" s="58"/>
      <c r="E197" s="59"/>
    </row>
    <row r="198" spans="1:5" ht="32.25" customHeight="1">
      <c r="A198" s="91" t="s">
        <v>346</v>
      </c>
      <c r="B198" s="58"/>
      <c r="C198" s="58"/>
      <c r="D198" s="58"/>
      <c r="E198" s="59"/>
    </row>
    <row r="199" spans="1:5" ht="8.25" customHeight="1">
      <c r="A199" s="47"/>
      <c r="B199" s="92"/>
      <c r="C199" s="58"/>
      <c r="D199" s="58"/>
      <c r="E199" s="59"/>
    </row>
    <row r="200" spans="1:5" ht="21" customHeight="1">
      <c r="A200" s="48" t="s">
        <v>335</v>
      </c>
      <c r="B200" s="93"/>
      <c r="C200" s="94"/>
      <c r="D200" s="94"/>
      <c r="E200" s="95"/>
    </row>
    <row r="201" spans="1:5" ht="21" customHeight="1">
      <c r="A201" s="49" t="s">
        <v>336</v>
      </c>
      <c r="B201" s="50" t="s">
        <v>337</v>
      </c>
      <c r="C201" s="51"/>
      <c r="D201" s="50" t="s">
        <v>338</v>
      </c>
      <c r="E201" s="51"/>
    </row>
    <row r="202" spans="1:5" ht="21" customHeight="1">
      <c r="A202" s="52" t="s">
        <v>339</v>
      </c>
      <c r="B202" s="50" t="s">
        <v>340</v>
      </c>
      <c r="C202" s="53"/>
      <c r="D202" s="50" t="s">
        <v>341</v>
      </c>
      <c r="E202" s="54"/>
    </row>
    <row r="203" spans="1:5" ht="13.5" customHeight="1">
      <c r="A203" s="55"/>
      <c r="B203" s="50" t="s">
        <v>342</v>
      </c>
      <c r="C203" s="56"/>
      <c r="D203" s="50" t="s">
        <v>343</v>
      </c>
      <c r="E203" s="53"/>
    </row>
  </sheetData>
  <mergeCells count="60">
    <mergeCell ref="A197:E197"/>
    <mergeCell ref="A198:E198"/>
    <mergeCell ref="B199:E199"/>
    <mergeCell ref="B200:E200"/>
    <mergeCell ref="B190:E190"/>
    <mergeCell ref="B191:E191"/>
    <mergeCell ref="A192:E192"/>
    <mergeCell ref="A193:E193"/>
    <mergeCell ref="A194:E194"/>
    <mergeCell ref="A195:E195"/>
    <mergeCell ref="A196:E196"/>
    <mergeCell ref="A1:C1"/>
    <mergeCell ref="D1:D5"/>
    <mergeCell ref="E1:E5"/>
    <mergeCell ref="A3:C3"/>
    <mergeCell ref="A4:C4"/>
    <mergeCell ref="A5:C5"/>
    <mergeCell ref="A6:E6"/>
    <mergeCell ref="A35:C35"/>
    <mergeCell ref="A36:E36"/>
    <mergeCell ref="A38:E38"/>
    <mergeCell ref="A48:E48"/>
    <mergeCell ref="A54:E54"/>
    <mergeCell ref="A57:C57"/>
    <mergeCell ref="A58:E58"/>
    <mergeCell ref="A91:C91"/>
    <mergeCell ref="A92:E92"/>
    <mergeCell ref="B101:E101"/>
    <mergeCell ref="A115:C115"/>
    <mergeCell ref="A116:E116"/>
    <mergeCell ref="A132:C132"/>
    <mergeCell ref="A133:E133"/>
    <mergeCell ref="A155:C155"/>
    <mergeCell ref="A156:E156"/>
    <mergeCell ref="A158:E158"/>
    <mergeCell ref="A161:E161"/>
    <mergeCell ref="A166:C166"/>
    <mergeCell ref="A167:E167"/>
    <mergeCell ref="A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7:E187"/>
    <mergeCell ref="B188:E188"/>
    <mergeCell ref="B189:E189"/>
    <mergeCell ref="B182:E182"/>
    <mergeCell ref="A183:E183"/>
    <mergeCell ref="B184:E184"/>
    <mergeCell ref="A185:E185"/>
    <mergeCell ref="B186:E186"/>
  </mergeCells>
  <conditionalFormatting sqref="A1:E5">
    <cfRule type="notContainsBlanks" dxfId="3" priority="1">
      <formula>LEN(TRIM(A1))&gt;0</formula>
    </cfRule>
  </conditionalFormatting>
  <conditionalFormatting sqref="B181:E181">
    <cfRule type="notContainsBlanks" dxfId="2" priority="2">
      <formula>LEN(TRIM(B181))&gt;0</formula>
    </cfRule>
  </conditionalFormatting>
  <hyperlinks>
    <hyperlink ref="B181" r:id="rId1" xr:uid="{00000000-0004-0000-0000-000000000000}"/>
  </hyperlinks>
  <printOptions horizontalCentered="1" gridLines="1"/>
  <pageMargins left="0.7" right="0.7" top="0.75" bottom="0.75" header="0" footer="0"/>
  <pageSetup scale="85" fitToHeight="0" pageOrder="overThenDown" orientation="portrait" cellComments="atEn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E203"/>
  <sheetViews>
    <sheetView workbookViewId="0">
      <pane ySplit="5" topLeftCell="A6" activePane="bottomLeft" state="frozen"/>
      <selection pane="bottomLeft" activeCell="B7" sqref="B7"/>
    </sheetView>
  </sheetViews>
  <sheetFormatPr defaultColWidth="12.6640625" defaultRowHeight="15.75" customHeight="1"/>
  <cols>
    <col min="1" max="1" width="55.44140625" customWidth="1"/>
    <col min="2" max="2" width="13.21875" customWidth="1"/>
    <col min="3" max="3" width="14.44140625" customWidth="1"/>
    <col min="4" max="5" width="12.77734375" customWidth="1"/>
  </cols>
  <sheetData>
    <row r="1" spans="1:5" ht="15.6">
      <c r="A1" s="81" t="s">
        <v>0</v>
      </c>
      <c r="B1" s="58"/>
      <c r="C1" s="59"/>
      <c r="D1" s="82"/>
      <c r="E1" s="85" t="s">
        <v>1</v>
      </c>
    </row>
    <row r="2" spans="1:5" ht="15.6">
      <c r="A2" s="1"/>
      <c r="B2" s="2"/>
      <c r="C2" s="3"/>
      <c r="D2" s="83"/>
      <c r="E2" s="86"/>
    </row>
    <row r="3" spans="1:5" ht="13.5" customHeight="1">
      <c r="A3" s="88" t="s">
        <v>2</v>
      </c>
      <c r="B3" s="58"/>
      <c r="C3" s="59"/>
      <c r="D3" s="83"/>
      <c r="E3" s="86"/>
    </row>
    <row r="4" spans="1:5" ht="13.5" customHeight="1">
      <c r="A4" s="89" t="s">
        <v>3</v>
      </c>
      <c r="B4" s="58"/>
      <c r="C4" s="59"/>
      <c r="D4" s="83"/>
      <c r="E4" s="86"/>
    </row>
    <row r="5" spans="1:5" ht="13.5" customHeight="1">
      <c r="A5" s="90" t="s">
        <v>4</v>
      </c>
      <c r="B5" s="58"/>
      <c r="C5" s="59"/>
      <c r="D5" s="84"/>
      <c r="E5" s="87"/>
    </row>
    <row r="6" spans="1:5" ht="13.5" customHeight="1">
      <c r="A6" s="76" t="s">
        <v>5</v>
      </c>
      <c r="B6" s="58"/>
      <c r="C6" s="58"/>
      <c r="D6" s="58"/>
      <c r="E6" s="59"/>
    </row>
    <row r="7" spans="1:5" ht="13.5" customHeight="1">
      <c r="A7" s="4" t="s">
        <v>6</v>
      </c>
      <c r="B7" s="4" t="s">
        <v>7</v>
      </c>
      <c r="C7" s="4" t="s">
        <v>8</v>
      </c>
      <c r="D7" s="4" t="s">
        <v>9</v>
      </c>
      <c r="E7" s="5" t="s">
        <v>10</v>
      </c>
    </row>
    <row r="8" spans="1:5" ht="13.5" customHeight="1">
      <c r="A8" s="6" t="s">
        <v>11</v>
      </c>
      <c r="B8" s="7" t="s">
        <v>12</v>
      </c>
      <c r="C8" s="8">
        <v>9.5</v>
      </c>
      <c r="D8" s="7"/>
      <c r="E8" s="9"/>
    </row>
    <row r="9" spans="1:5" ht="13.5" customHeight="1">
      <c r="A9" s="6" t="s">
        <v>13</v>
      </c>
      <c r="B9" s="7" t="s">
        <v>14</v>
      </c>
      <c r="C9" s="8">
        <v>10.5</v>
      </c>
      <c r="D9" s="7"/>
      <c r="E9" s="9"/>
    </row>
    <row r="10" spans="1:5" ht="13.5" customHeight="1">
      <c r="A10" s="6" t="s">
        <v>15</v>
      </c>
      <c r="B10" s="7" t="s">
        <v>16</v>
      </c>
      <c r="C10" s="8">
        <v>14</v>
      </c>
      <c r="D10" s="7"/>
      <c r="E10" s="9"/>
    </row>
    <row r="11" spans="1:5" ht="13.5" customHeight="1">
      <c r="A11" s="6" t="s">
        <v>17</v>
      </c>
      <c r="B11" s="7" t="s">
        <v>18</v>
      </c>
      <c r="C11" s="8">
        <v>13</v>
      </c>
      <c r="D11" s="7"/>
      <c r="E11" s="9"/>
    </row>
    <row r="12" spans="1:5" ht="13.5" customHeight="1">
      <c r="A12" s="6" t="s">
        <v>19</v>
      </c>
      <c r="B12" s="7" t="s">
        <v>20</v>
      </c>
      <c r="C12" s="8">
        <v>13</v>
      </c>
      <c r="D12" s="7"/>
      <c r="E12" s="9"/>
    </row>
    <row r="13" spans="1:5" ht="13.5" customHeight="1">
      <c r="A13" s="6" t="s">
        <v>21</v>
      </c>
      <c r="B13" s="7" t="s">
        <v>22</v>
      </c>
      <c r="C13" s="8">
        <v>12</v>
      </c>
      <c r="D13" s="7"/>
      <c r="E13" s="9"/>
    </row>
    <row r="14" spans="1:5" ht="13.5" customHeight="1">
      <c r="A14" s="6" t="s">
        <v>23</v>
      </c>
      <c r="B14" s="7" t="s">
        <v>24</v>
      </c>
      <c r="C14" s="8">
        <v>11.5</v>
      </c>
      <c r="D14" s="7"/>
      <c r="E14" s="9"/>
    </row>
    <row r="15" spans="1:5" ht="13.5" customHeight="1">
      <c r="A15" s="6" t="s">
        <v>25</v>
      </c>
      <c r="B15" s="7" t="s">
        <v>26</v>
      </c>
      <c r="C15" s="8">
        <v>13</v>
      </c>
      <c r="D15" s="7"/>
      <c r="E15" s="9"/>
    </row>
    <row r="16" spans="1:5" ht="13.5" customHeight="1">
      <c r="A16" s="6" t="s">
        <v>27</v>
      </c>
      <c r="B16" s="7" t="s">
        <v>28</v>
      </c>
      <c r="C16" s="8">
        <v>16</v>
      </c>
      <c r="D16" s="7"/>
      <c r="E16" s="9"/>
    </row>
    <row r="17" spans="1:5" ht="13.5" customHeight="1">
      <c r="A17" s="6" t="s">
        <v>29</v>
      </c>
      <c r="B17" s="10" t="s">
        <v>30</v>
      </c>
      <c r="C17" s="8">
        <v>14</v>
      </c>
      <c r="D17" s="7"/>
      <c r="E17" s="9"/>
    </row>
    <row r="18" spans="1:5" ht="13.5" customHeight="1">
      <c r="A18" s="6" t="s">
        <v>31</v>
      </c>
      <c r="B18" s="7" t="s">
        <v>32</v>
      </c>
      <c r="C18" s="8">
        <v>16</v>
      </c>
      <c r="D18" s="7"/>
      <c r="E18" s="9"/>
    </row>
    <row r="19" spans="1:5" ht="13.5" customHeight="1">
      <c r="A19" s="6" t="s">
        <v>33</v>
      </c>
      <c r="B19" s="7" t="s">
        <v>34</v>
      </c>
      <c r="C19" s="8">
        <v>19</v>
      </c>
      <c r="D19" s="7"/>
      <c r="E19" s="9"/>
    </row>
    <row r="20" spans="1:5" ht="13.5" customHeight="1">
      <c r="A20" s="6" t="s">
        <v>35</v>
      </c>
      <c r="B20" s="7" t="s">
        <v>36</v>
      </c>
      <c r="C20" s="8">
        <v>27</v>
      </c>
      <c r="D20" s="7"/>
      <c r="E20" s="9"/>
    </row>
    <row r="21" spans="1:5" ht="13.5" customHeight="1">
      <c r="A21" s="6" t="s">
        <v>37</v>
      </c>
      <c r="B21" s="7" t="s">
        <v>38</v>
      </c>
      <c r="C21" s="8">
        <v>32</v>
      </c>
      <c r="D21" s="7"/>
      <c r="E21" s="9"/>
    </row>
    <row r="22" spans="1:5" ht="13.5" customHeight="1">
      <c r="A22" s="6" t="s">
        <v>39</v>
      </c>
      <c r="B22" s="7" t="s">
        <v>40</v>
      </c>
      <c r="C22" s="8">
        <v>18</v>
      </c>
      <c r="D22" s="7"/>
      <c r="E22" s="9"/>
    </row>
    <row r="23" spans="1:5" ht="13.5" customHeight="1">
      <c r="A23" s="6" t="s">
        <v>41</v>
      </c>
      <c r="B23" s="7" t="s">
        <v>42</v>
      </c>
      <c r="C23" s="8">
        <v>13</v>
      </c>
      <c r="D23" s="7"/>
      <c r="E23" s="9"/>
    </row>
    <row r="24" spans="1:5" ht="13.5" customHeight="1">
      <c r="A24" s="6" t="s">
        <v>43</v>
      </c>
      <c r="B24" s="7" t="s">
        <v>44</v>
      </c>
      <c r="C24" s="8">
        <v>21</v>
      </c>
      <c r="D24" s="7"/>
      <c r="E24" s="9"/>
    </row>
    <row r="25" spans="1:5" ht="13.5" customHeight="1">
      <c r="A25" s="6" t="s">
        <v>45</v>
      </c>
      <c r="B25" s="7" t="s">
        <v>46</v>
      </c>
      <c r="C25" s="8">
        <v>27</v>
      </c>
      <c r="D25" s="7"/>
      <c r="E25" s="11"/>
    </row>
    <row r="26" spans="1:5" ht="13.5" customHeight="1">
      <c r="A26" s="6" t="s">
        <v>47</v>
      </c>
      <c r="B26" s="7" t="s">
        <v>48</v>
      </c>
      <c r="C26" s="8">
        <v>15</v>
      </c>
      <c r="D26" s="7"/>
      <c r="E26" s="9"/>
    </row>
    <row r="27" spans="1:5" ht="13.5" customHeight="1">
      <c r="A27" s="6" t="s">
        <v>49</v>
      </c>
      <c r="B27" s="7" t="s">
        <v>50</v>
      </c>
      <c r="C27" s="8">
        <v>16</v>
      </c>
      <c r="D27" s="7"/>
      <c r="E27" s="9"/>
    </row>
    <row r="28" spans="1:5" ht="13.5" customHeight="1">
      <c r="A28" s="6" t="s">
        <v>51</v>
      </c>
      <c r="B28" s="7" t="s">
        <v>52</v>
      </c>
      <c r="C28" s="8">
        <v>19</v>
      </c>
      <c r="D28" s="7"/>
      <c r="E28" s="9"/>
    </row>
    <row r="29" spans="1:5" ht="13.5" customHeight="1">
      <c r="A29" s="6" t="s">
        <v>53</v>
      </c>
      <c r="B29" s="7" t="s">
        <v>54</v>
      </c>
      <c r="C29" s="8">
        <v>16</v>
      </c>
      <c r="D29" s="7"/>
      <c r="E29" s="9"/>
    </row>
    <row r="30" spans="1:5" ht="13.5" customHeight="1">
      <c r="A30" s="6" t="s">
        <v>55</v>
      </c>
      <c r="B30" s="7" t="s">
        <v>56</v>
      </c>
      <c r="C30" s="8">
        <v>17</v>
      </c>
      <c r="D30" s="7"/>
      <c r="E30" s="9"/>
    </row>
    <row r="31" spans="1:5" ht="13.5" customHeight="1">
      <c r="A31" s="6" t="s">
        <v>57</v>
      </c>
      <c r="B31" s="7" t="s">
        <v>58</v>
      </c>
      <c r="C31" s="8">
        <v>18</v>
      </c>
      <c r="D31" s="7"/>
      <c r="E31" s="9"/>
    </row>
    <row r="32" spans="1:5" ht="13.5" customHeight="1">
      <c r="A32" s="6" t="s">
        <v>59</v>
      </c>
      <c r="B32" s="7" t="s">
        <v>60</v>
      </c>
      <c r="C32" s="8">
        <v>7</v>
      </c>
      <c r="D32" s="7"/>
      <c r="E32" s="9"/>
    </row>
    <row r="33" spans="1:5" ht="13.5" customHeight="1">
      <c r="A33" s="6" t="s">
        <v>61</v>
      </c>
      <c r="B33" s="7" t="s">
        <v>62</v>
      </c>
      <c r="C33" s="8">
        <v>13</v>
      </c>
      <c r="D33" s="7"/>
      <c r="E33" s="9"/>
    </row>
    <row r="34" spans="1:5" ht="13.5" customHeight="1">
      <c r="A34" s="12" t="s">
        <v>63</v>
      </c>
      <c r="B34" s="13" t="s">
        <v>64</v>
      </c>
      <c r="C34" s="14">
        <v>17</v>
      </c>
      <c r="D34" s="13"/>
      <c r="E34" s="15"/>
    </row>
    <row r="35" spans="1:5" ht="13.5" customHeight="1">
      <c r="A35" s="79" t="s">
        <v>65</v>
      </c>
      <c r="B35" s="58"/>
      <c r="C35" s="59"/>
      <c r="D35" s="16"/>
      <c r="E35" s="9"/>
    </row>
    <row r="36" spans="1:5" ht="13.5" customHeight="1">
      <c r="A36" s="76" t="s">
        <v>66</v>
      </c>
      <c r="B36" s="58"/>
      <c r="C36" s="58"/>
      <c r="D36" s="58"/>
      <c r="E36" s="59"/>
    </row>
    <row r="37" spans="1:5" ht="13.5" customHeight="1">
      <c r="A37" s="4">
        <v>9.1</v>
      </c>
      <c r="B37" s="4" t="s">
        <v>7</v>
      </c>
      <c r="C37" s="4" t="s">
        <v>8</v>
      </c>
      <c r="D37" s="4" t="s">
        <v>9</v>
      </c>
      <c r="E37" s="5" t="s">
        <v>10</v>
      </c>
    </row>
    <row r="38" spans="1:5" ht="13.5" customHeight="1">
      <c r="A38" s="80" t="s">
        <v>67</v>
      </c>
      <c r="B38" s="58"/>
      <c r="C38" s="58"/>
      <c r="D38" s="58"/>
      <c r="E38" s="59"/>
    </row>
    <row r="39" spans="1:5" ht="13.5" customHeight="1">
      <c r="A39" s="17" t="s">
        <v>68</v>
      </c>
      <c r="B39" s="7" t="s">
        <v>69</v>
      </c>
      <c r="C39" s="8">
        <v>4</v>
      </c>
      <c r="D39" s="7"/>
      <c r="E39" s="9"/>
    </row>
    <row r="40" spans="1:5" ht="13.5" customHeight="1">
      <c r="A40" s="6" t="s">
        <v>70</v>
      </c>
      <c r="B40" s="7" t="s">
        <v>71</v>
      </c>
      <c r="C40" s="8">
        <v>1</v>
      </c>
      <c r="D40" s="7"/>
      <c r="E40" s="9"/>
    </row>
    <row r="41" spans="1:5" ht="13.5" customHeight="1">
      <c r="A41" s="6" t="s">
        <v>72</v>
      </c>
      <c r="B41" s="7" t="s">
        <v>73</v>
      </c>
      <c r="C41" s="8">
        <v>11</v>
      </c>
      <c r="D41" s="7"/>
      <c r="E41" s="9"/>
    </row>
    <row r="42" spans="1:5" ht="13.5" customHeight="1">
      <c r="A42" s="6" t="s">
        <v>74</v>
      </c>
      <c r="B42" s="7" t="s">
        <v>75</v>
      </c>
      <c r="C42" s="8">
        <v>5</v>
      </c>
      <c r="D42" s="7"/>
      <c r="E42" s="9"/>
    </row>
    <row r="43" spans="1:5" ht="13.5" customHeight="1">
      <c r="A43" s="6" t="s">
        <v>76</v>
      </c>
      <c r="B43" s="7" t="s">
        <v>77</v>
      </c>
      <c r="C43" s="8">
        <v>4</v>
      </c>
      <c r="D43" s="7"/>
      <c r="E43" s="9"/>
    </row>
    <row r="44" spans="1:5" ht="13.5" customHeight="1">
      <c r="A44" s="6" t="s">
        <v>78</v>
      </c>
      <c r="B44" s="7" t="s">
        <v>79</v>
      </c>
      <c r="C44" s="8">
        <v>4</v>
      </c>
      <c r="D44" s="7"/>
      <c r="E44" s="9"/>
    </row>
    <row r="45" spans="1:5" ht="13.5" customHeight="1">
      <c r="A45" s="6" t="s">
        <v>80</v>
      </c>
      <c r="B45" s="7" t="s">
        <v>81</v>
      </c>
      <c r="C45" s="8">
        <v>9</v>
      </c>
      <c r="D45" s="7"/>
      <c r="E45" s="9"/>
    </row>
    <row r="46" spans="1:5" ht="13.5" customHeight="1">
      <c r="A46" s="6" t="s">
        <v>82</v>
      </c>
      <c r="B46" s="7" t="s">
        <v>83</v>
      </c>
      <c r="C46" s="8">
        <v>15</v>
      </c>
      <c r="D46" s="7"/>
      <c r="E46" s="9"/>
    </row>
    <row r="47" spans="1:5" ht="13.5" customHeight="1">
      <c r="A47" s="6" t="s">
        <v>84</v>
      </c>
      <c r="B47" s="7" t="s">
        <v>85</v>
      </c>
      <c r="C47" s="8">
        <v>10</v>
      </c>
      <c r="D47" s="7"/>
      <c r="E47" s="9"/>
    </row>
    <row r="48" spans="1:5" ht="13.5" customHeight="1">
      <c r="A48" s="77" t="s">
        <v>86</v>
      </c>
      <c r="B48" s="58"/>
      <c r="C48" s="58"/>
      <c r="D48" s="58"/>
      <c r="E48" s="59"/>
    </row>
    <row r="49" spans="1:5" ht="13.5" customHeight="1">
      <c r="A49" s="6" t="s">
        <v>87</v>
      </c>
      <c r="B49" s="7" t="s">
        <v>88</v>
      </c>
      <c r="C49" s="8">
        <v>1.4</v>
      </c>
      <c r="D49" s="7"/>
      <c r="E49" s="9"/>
    </row>
    <row r="50" spans="1:5" ht="13.5" customHeight="1">
      <c r="A50" s="6" t="s">
        <v>89</v>
      </c>
      <c r="B50" s="7" t="s">
        <v>90</v>
      </c>
      <c r="C50" s="8">
        <v>1.75</v>
      </c>
      <c r="D50" s="7"/>
      <c r="E50" s="9"/>
    </row>
    <row r="51" spans="1:5" ht="13.5" customHeight="1">
      <c r="A51" s="6" t="s">
        <v>91</v>
      </c>
      <c r="B51" s="7" t="s">
        <v>92</v>
      </c>
      <c r="C51" s="8">
        <v>2</v>
      </c>
      <c r="D51" s="7"/>
      <c r="E51" s="9"/>
    </row>
    <row r="52" spans="1:5" ht="13.5" customHeight="1">
      <c r="A52" s="6" t="s">
        <v>93</v>
      </c>
      <c r="B52" s="7" t="s">
        <v>94</v>
      </c>
      <c r="C52" s="8">
        <v>2</v>
      </c>
      <c r="D52" s="7"/>
      <c r="E52" s="9"/>
    </row>
    <row r="53" spans="1:5" ht="13.5" customHeight="1">
      <c r="A53" s="6" t="s">
        <v>95</v>
      </c>
      <c r="B53" s="7" t="s">
        <v>96</v>
      </c>
      <c r="C53" s="8">
        <v>2</v>
      </c>
      <c r="D53" s="7"/>
      <c r="E53" s="9"/>
    </row>
    <row r="54" spans="1:5" ht="13.5" customHeight="1">
      <c r="A54" s="77" t="s">
        <v>97</v>
      </c>
      <c r="B54" s="58"/>
      <c r="C54" s="58"/>
      <c r="D54" s="58"/>
      <c r="E54" s="59"/>
    </row>
    <row r="55" spans="1:5" ht="13.5" customHeight="1">
      <c r="A55" s="6" t="s">
        <v>98</v>
      </c>
      <c r="B55" s="7" t="s">
        <v>99</v>
      </c>
      <c r="C55" s="8">
        <v>1.25</v>
      </c>
      <c r="D55" s="7"/>
      <c r="E55" s="9"/>
    </row>
    <row r="56" spans="1:5" ht="13.5" customHeight="1">
      <c r="A56" s="18" t="s">
        <v>100</v>
      </c>
      <c r="B56" s="19" t="s">
        <v>101</v>
      </c>
      <c r="C56" s="20">
        <v>9</v>
      </c>
      <c r="D56" s="21"/>
      <c r="E56" s="22"/>
    </row>
    <row r="57" spans="1:5" ht="13.5" customHeight="1">
      <c r="A57" s="75" t="s">
        <v>102</v>
      </c>
      <c r="B57" s="58"/>
      <c r="C57" s="59"/>
      <c r="D57" s="16"/>
      <c r="E57" s="9"/>
    </row>
    <row r="58" spans="1:5" ht="13.5" customHeight="1">
      <c r="A58" s="76" t="s">
        <v>103</v>
      </c>
      <c r="B58" s="58"/>
      <c r="C58" s="58"/>
      <c r="D58" s="58"/>
      <c r="E58" s="59"/>
    </row>
    <row r="59" spans="1:5" ht="13.5" customHeight="1">
      <c r="A59" s="4" t="s">
        <v>6</v>
      </c>
      <c r="B59" s="4" t="s">
        <v>7</v>
      </c>
      <c r="C59" s="4" t="s">
        <v>8</v>
      </c>
      <c r="D59" s="4" t="s">
        <v>9</v>
      </c>
      <c r="E59" s="5" t="s">
        <v>10</v>
      </c>
    </row>
    <row r="60" spans="1:5" ht="13.5" customHeight="1">
      <c r="A60" s="6" t="s">
        <v>104</v>
      </c>
      <c r="B60" s="7" t="s">
        <v>105</v>
      </c>
      <c r="C60" s="8">
        <v>0.3</v>
      </c>
      <c r="D60" s="7"/>
      <c r="E60" s="9"/>
    </row>
    <row r="61" spans="1:5" ht="13.5" customHeight="1">
      <c r="A61" s="6" t="s">
        <v>106</v>
      </c>
      <c r="B61" s="7" t="s">
        <v>107</v>
      </c>
      <c r="C61" s="8">
        <v>0.35</v>
      </c>
      <c r="D61" s="7"/>
      <c r="E61" s="9"/>
    </row>
    <row r="62" spans="1:5" ht="13.5" customHeight="1">
      <c r="A62" s="6" t="s">
        <v>108</v>
      </c>
      <c r="B62" s="7" t="s">
        <v>109</v>
      </c>
      <c r="C62" s="8">
        <v>0.75</v>
      </c>
      <c r="D62" s="7"/>
      <c r="E62" s="9"/>
    </row>
    <row r="63" spans="1:5" ht="13.5" customHeight="1">
      <c r="A63" s="6" t="s">
        <v>110</v>
      </c>
      <c r="B63" s="7" t="s">
        <v>111</v>
      </c>
      <c r="C63" s="8">
        <v>0.8</v>
      </c>
      <c r="D63" s="7"/>
      <c r="E63" s="9"/>
    </row>
    <row r="64" spans="1:5" ht="13.5" customHeight="1">
      <c r="A64" s="6" t="s">
        <v>112</v>
      </c>
      <c r="B64" s="7" t="s">
        <v>113</v>
      </c>
      <c r="C64" s="8">
        <v>1.5</v>
      </c>
      <c r="D64" s="7"/>
      <c r="E64" s="9"/>
    </row>
    <row r="65" spans="1:5" ht="13.5" customHeight="1">
      <c r="A65" s="6" t="s">
        <v>114</v>
      </c>
      <c r="B65" s="7" t="s">
        <v>115</v>
      </c>
      <c r="C65" s="8">
        <v>0.25</v>
      </c>
      <c r="D65" s="7"/>
      <c r="E65" s="9"/>
    </row>
    <row r="66" spans="1:5" ht="13.5" customHeight="1">
      <c r="A66" s="6" t="s">
        <v>116</v>
      </c>
      <c r="B66" s="7" t="s">
        <v>117</v>
      </c>
      <c r="C66" s="8">
        <v>0.35</v>
      </c>
      <c r="D66" s="7"/>
      <c r="E66" s="9"/>
    </row>
    <row r="67" spans="1:5" ht="13.5" customHeight="1">
      <c r="A67" s="6" t="s">
        <v>118</v>
      </c>
      <c r="B67" s="7" t="s">
        <v>119</v>
      </c>
      <c r="C67" s="8">
        <v>0.7</v>
      </c>
      <c r="D67" s="7"/>
      <c r="E67" s="9"/>
    </row>
    <row r="68" spans="1:5" ht="13.5" customHeight="1">
      <c r="A68" s="6" t="s">
        <v>120</v>
      </c>
      <c r="B68" s="7" t="s">
        <v>121</v>
      </c>
      <c r="C68" s="8">
        <v>0.25</v>
      </c>
      <c r="D68" s="7"/>
      <c r="E68" s="9"/>
    </row>
    <row r="69" spans="1:5" ht="13.5" customHeight="1">
      <c r="A69" s="6" t="s">
        <v>122</v>
      </c>
      <c r="B69" s="7" t="s">
        <v>123</v>
      </c>
      <c r="C69" s="8">
        <v>0.25</v>
      </c>
      <c r="D69" s="7"/>
      <c r="E69" s="9"/>
    </row>
    <row r="70" spans="1:5" ht="13.5" customHeight="1">
      <c r="A70" s="6" t="s">
        <v>124</v>
      </c>
      <c r="B70" s="7" t="s">
        <v>125</v>
      </c>
      <c r="C70" s="8">
        <v>0.3</v>
      </c>
      <c r="D70" s="7"/>
      <c r="E70" s="9"/>
    </row>
    <row r="71" spans="1:5" ht="13.5" customHeight="1">
      <c r="A71" s="6" t="s">
        <v>126</v>
      </c>
      <c r="B71" s="7" t="s">
        <v>127</v>
      </c>
      <c r="C71" s="8">
        <v>0.75</v>
      </c>
      <c r="D71" s="7"/>
      <c r="E71" s="9"/>
    </row>
    <row r="72" spans="1:5" ht="13.5" customHeight="1">
      <c r="A72" s="6" t="s">
        <v>128</v>
      </c>
      <c r="B72" s="7" t="s">
        <v>129</v>
      </c>
      <c r="C72" s="8">
        <v>0.75</v>
      </c>
      <c r="D72" s="7"/>
      <c r="E72" s="9"/>
    </row>
    <row r="73" spans="1:5" ht="13.5" customHeight="1">
      <c r="A73" s="6" t="s">
        <v>130</v>
      </c>
      <c r="B73" s="7" t="s">
        <v>131</v>
      </c>
      <c r="C73" s="8">
        <v>0.3</v>
      </c>
      <c r="D73" s="7"/>
      <c r="E73" s="9"/>
    </row>
    <row r="74" spans="1:5" ht="13.5" customHeight="1">
      <c r="A74" s="6" t="s">
        <v>132</v>
      </c>
      <c r="B74" s="7" t="s">
        <v>133</v>
      </c>
      <c r="C74" s="8">
        <v>0.4</v>
      </c>
      <c r="D74" s="7"/>
      <c r="E74" s="9"/>
    </row>
    <row r="75" spans="1:5" ht="13.5" customHeight="1">
      <c r="A75" s="6" t="s">
        <v>134</v>
      </c>
      <c r="B75" s="7" t="s">
        <v>135</v>
      </c>
      <c r="C75" s="8">
        <v>0.4</v>
      </c>
      <c r="D75" s="7"/>
      <c r="E75" s="9"/>
    </row>
    <row r="76" spans="1:5" ht="13.5" customHeight="1">
      <c r="A76" s="6" t="s">
        <v>136</v>
      </c>
      <c r="B76" s="7" t="s">
        <v>137</v>
      </c>
      <c r="C76" s="8">
        <v>0.35</v>
      </c>
      <c r="D76" s="7"/>
      <c r="E76" s="9"/>
    </row>
    <row r="77" spans="1:5" ht="13.5" customHeight="1">
      <c r="A77" s="6" t="s">
        <v>138</v>
      </c>
      <c r="B77" s="7" t="s">
        <v>139</v>
      </c>
      <c r="C77" s="8">
        <v>0.25</v>
      </c>
      <c r="D77" s="7"/>
      <c r="E77" s="9"/>
    </row>
    <row r="78" spans="1:5" ht="13.5" customHeight="1">
      <c r="A78" s="6" t="s">
        <v>140</v>
      </c>
      <c r="B78" s="7" t="s">
        <v>141</v>
      </c>
      <c r="C78" s="8">
        <v>0.25</v>
      </c>
      <c r="D78" s="7"/>
      <c r="E78" s="9"/>
    </row>
    <row r="79" spans="1:5" ht="13.5" customHeight="1">
      <c r="A79" s="6" t="s">
        <v>142</v>
      </c>
      <c r="B79" s="7" t="s">
        <v>143</v>
      </c>
      <c r="C79" s="8">
        <v>0.3</v>
      </c>
      <c r="D79" s="7"/>
      <c r="E79" s="9"/>
    </row>
    <row r="80" spans="1:5" ht="13.5" customHeight="1">
      <c r="A80" s="6" t="s">
        <v>144</v>
      </c>
      <c r="B80" s="7" t="s">
        <v>145</v>
      </c>
      <c r="C80" s="8">
        <v>0.75</v>
      </c>
      <c r="D80" s="7"/>
      <c r="E80" s="9"/>
    </row>
    <row r="81" spans="1:5" ht="13.5" customHeight="1">
      <c r="A81" s="6" t="s">
        <v>146</v>
      </c>
      <c r="B81" s="7" t="s">
        <v>147</v>
      </c>
      <c r="C81" s="8">
        <v>0.25</v>
      </c>
      <c r="D81" s="7"/>
      <c r="E81" s="9"/>
    </row>
    <row r="82" spans="1:5" ht="13.5" customHeight="1">
      <c r="A82" s="6" t="s">
        <v>148</v>
      </c>
      <c r="B82" s="7" t="s">
        <v>149</v>
      </c>
      <c r="C82" s="8">
        <v>0.35</v>
      </c>
      <c r="D82" s="7"/>
      <c r="E82" s="9"/>
    </row>
    <row r="83" spans="1:5" ht="13.5" customHeight="1">
      <c r="A83" s="6" t="s">
        <v>150</v>
      </c>
      <c r="B83" s="7" t="s">
        <v>151</v>
      </c>
      <c r="C83" s="8">
        <v>1</v>
      </c>
      <c r="D83" s="7"/>
      <c r="E83" s="9"/>
    </row>
    <row r="84" spans="1:5" ht="13.5" customHeight="1">
      <c r="A84" s="6" t="s">
        <v>152</v>
      </c>
      <c r="B84" s="7" t="s">
        <v>153</v>
      </c>
      <c r="C84" s="8">
        <v>1</v>
      </c>
      <c r="D84" s="7"/>
      <c r="E84" s="9"/>
    </row>
    <row r="85" spans="1:5" ht="13.5" customHeight="1">
      <c r="A85" s="6" t="s">
        <v>154</v>
      </c>
      <c r="B85" s="7" t="s">
        <v>155</v>
      </c>
      <c r="C85" s="8">
        <v>0.3</v>
      </c>
      <c r="D85" s="7"/>
      <c r="E85" s="9"/>
    </row>
    <row r="86" spans="1:5" ht="13.5" customHeight="1">
      <c r="A86" s="6" t="s">
        <v>156</v>
      </c>
      <c r="B86" s="7" t="s">
        <v>157</v>
      </c>
      <c r="C86" s="8">
        <v>0.25</v>
      </c>
      <c r="D86" s="7"/>
      <c r="E86" s="9"/>
    </row>
    <row r="87" spans="1:5" ht="13.5" customHeight="1">
      <c r="A87" s="6" t="s">
        <v>158</v>
      </c>
      <c r="B87" s="10" t="s">
        <v>159</v>
      </c>
      <c r="C87" s="23">
        <v>0.25</v>
      </c>
      <c r="D87" s="7"/>
      <c r="E87" s="9"/>
    </row>
    <row r="88" spans="1:5" ht="13.5" customHeight="1">
      <c r="A88" s="6" t="s">
        <v>160</v>
      </c>
      <c r="B88" s="7" t="s">
        <v>161</v>
      </c>
      <c r="C88" s="8">
        <v>0.5</v>
      </c>
      <c r="D88" s="7"/>
      <c r="E88" s="9"/>
    </row>
    <row r="89" spans="1:5" ht="13.5" customHeight="1">
      <c r="A89" s="6" t="s">
        <v>162</v>
      </c>
      <c r="B89" s="7" t="s">
        <v>163</v>
      </c>
      <c r="C89" s="8">
        <v>0.25</v>
      </c>
      <c r="D89" s="7"/>
      <c r="E89" s="9"/>
    </row>
    <row r="90" spans="1:5" ht="13.5" customHeight="1">
      <c r="A90" s="6" t="s">
        <v>164</v>
      </c>
      <c r="B90" s="7" t="s">
        <v>165</v>
      </c>
      <c r="C90" s="8">
        <v>0.75</v>
      </c>
      <c r="D90" s="7"/>
      <c r="E90" s="9"/>
    </row>
    <row r="91" spans="1:5" ht="13.5" customHeight="1">
      <c r="A91" s="75" t="s">
        <v>166</v>
      </c>
      <c r="B91" s="58"/>
      <c r="C91" s="59"/>
      <c r="D91" s="16"/>
      <c r="E91" s="9"/>
    </row>
    <row r="92" spans="1:5" ht="13.5" customHeight="1">
      <c r="A92" s="76" t="s">
        <v>167</v>
      </c>
      <c r="B92" s="58"/>
      <c r="C92" s="58"/>
      <c r="D92" s="58"/>
      <c r="E92" s="59"/>
    </row>
    <row r="93" spans="1:5" ht="13.5" customHeight="1">
      <c r="A93" s="4" t="s">
        <v>6</v>
      </c>
      <c r="B93" s="4" t="s">
        <v>7</v>
      </c>
      <c r="C93" s="4" t="s">
        <v>8</v>
      </c>
      <c r="D93" s="4" t="s">
        <v>9</v>
      </c>
      <c r="E93" s="5" t="s">
        <v>10</v>
      </c>
    </row>
    <row r="94" spans="1:5" ht="13.5" customHeight="1">
      <c r="A94" s="6" t="s">
        <v>168</v>
      </c>
      <c r="B94" s="7" t="s">
        <v>169</v>
      </c>
      <c r="C94" s="8">
        <v>0.75</v>
      </c>
      <c r="D94" s="7"/>
      <c r="E94" s="9"/>
    </row>
    <row r="95" spans="1:5" ht="13.5" customHeight="1">
      <c r="A95" s="6" t="s">
        <v>170</v>
      </c>
      <c r="B95" s="7" t="s">
        <v>171</v>
      </c>
      <c r="C95" s="8">
        <v>0.4</v>
      </c>
      <c r="D95" s="7"/>
      <c r="E95" s="9"/>
    </row>
    <row r="96" spans="1:5" ht="13.5" customHeight="1">
      <c r="A96" s="6" t="s">
        <v>172</v>
      </c>
      <c r="B96" s="7" t="s">
        <v>173</v>
      </c>
      <c r="C96" s="8">
        <v>0.25</v>
      </c>
      <c r="D96" s="7"/>
      <c r="E96" s="9"/>
    </row>
    <row r="97" spans="1:5" ht="13.5" customHeight="1">
      <c r="A97" s="6" t="s">
        <v>174</v>
      </c>
      <c r="B97" s="7" t="s">
        <v>175</v>
      </c>
      <c r="C97" s="8">
        <v>0.25</v>
      </c>
      <c r="D97" s="7"/>
      <c r="E97" s="9"/>
    </row>
    <row r="98" spans="1:5" ht="13.5" customHeight="1">
      <c r="A98" s="6" t="s">
        <v>176</v>
      </c>
      <c r="B98" s="7" t="s">
        <v>177</v>
      </c>
      <c r="C98" s="8">
        <v>0.5</v>
      </c>
      <c r="D98" s="7"/>
      <c r="E98" s="9"/>
    </row>
    <row r="99" spans="1:5" ht="13.5" customHeight="1">
      <c r="A99" s="6" t="s">
        <v>178</v>
      </c>
      <c r="B99" s="7" t="s">
        <v>179</v>
      </c>
      <c r="C99" s="8">
        <v>5</v>
      </c>
      <c r="D99" s="7"/>
      <c r="E99" s="9"/>
    </row>
    <row r="100" spans="1:5" ht="13.5" customHeight="1">
      <c r="A100" s="6" t="s">
        <v>180</v>
      </c>
      <c r="B100" s="7" t="s">
        <v>181</v>
      </c>
      <c r="C100" s="8">
        <v>0.3</v>
      </c>
      <c r="D100" s="7"/>
      <c r="E100" s="9"/>
    </row>
    <row r="101" spans="1:5" ht="13.5" customHeight="1">
      <c r="A101" s="6" t="s">
        <v>182</v>
      </c>
      <c r="B101" s="78"/>
      <c r="C101" s="58"/>
      <c r="D101" s="58"/>
      <c r="E101" s="59"/>
    </row>
    <row r="102" spans="1:5" ht="13.5" customHeight="1">
      <c r="A102" s="6" t="s">
        <v>183</v>
      </c>
      <c r="B102" s="7" t="s">
        <v>184</v>
      </c>
      <c r="C102" s="8">
        <v>2</v>
      </c>
      <c r="D102" s="7"/>
      <c r="E102" s="9"/>
    </row>
    <row r="103" spans="1:5" ht="13.5" customHeight="1">
      <c r="A103" s="6" t="s">
        <v>185</v>
      </c>
      <c r="B103" s="7" t="s">
        <v>186</v>
      </c>
      <c r="C103" s="8">
        <v>2</v>
      </c>
      <c r="D103" s="7"/>
      <c r="E103" s="9"/>
    </row>
    <row r="104" spans="1:5" ht="13.5" customHeight="1">
      <c r="A104" s="6" t="s">
        <v>187</v>
      </c>
      <c r="B104" s="7" t="s">
        <v>188</v>
      </c>
      <c r="C104" s="8">
        <v>2</v>
      </c>
      <c r="D104" s="7"/>
      <c r="E104" s="9"/>
    </row>
    <row r="105" spans="1:5" ht="13.5" customHeight="1">
      <c r="A105" s="6" t="s">
        <v>189</v>
      </c>
      <c r="B105" s="7" t="s">
        <v>190</v>
      </c>
      <c r="C105" s="8">
        <v>2</v>
      </c>
      <c r="D105" s="7"/>
      <c r="E105" s="9"/>
    </row>
    <row r="106" spans="1:5" ht="13.5" customHeight="1">
      <c r="A106" s="6" t="s">
        <v>191</v>
      </c>
      <c r="B106" s="7" t="s">
        <v>192</v>
      </c>
      <c r="C106" s="8">
        <v>0.25</v>
      </c>
      <c r="D106" s="7"/>
      <c r="E106" s="9"/>
    </row>
    <row r="107" spans="1:5" ht="13.5" customHeight="1">
      <c r="A107" s="6" t="s">
        <v>193</v>
      </c>
      <c r="B107" s="7" t="s">
        <v>194</v>
      </c>
      <c r="C107" s="8">
        <v>0.25</v>
      </c>
      <c r="D107" s="7"/>
      <c r="E107" s="9"/>
    </row>
    <row r="108" spans="1:5" ht="13.5" customHeight="1">
      <c r="A108" s="6" t="s">
        <v>195</v>
      </c>
      <c r="B108" s="7" t="s">
        <v>196</v>
      </c>
      <c r="C108" s="8">
        <v>0.25</v>
      </c>
      <c r="D108" s="7"/>
      <c r="E108" s="9"/>
    </row>
    <row r="109" spans="1:5" ht="13.5" customHeight="1">
      <c r="A109" s="6" t="s">
        <v>197</v>
      </c>
      <c r="B109" s="7" t="s">
        <v>198</v>
      </c>
      <c r="C109" s="8">
        <v>0.25</v>
      </c>
      <c r="D109" s="7"/>
      <c r="E109" s="9"/>
    </row>
    <row r="110" spans="1:5" ht="13.5" customHeight="1">
      <c r="A110" s="6" t="s">
        <v>199</v>
      </c>
      <c r="B110" s="7" t="s">
        <v>200</v>
      </c>
      <c r="C110" s="8">
        <v>0.25</v>
      </c>
      <c r="D110" s="7"/>
      <c r="E110" s="9"/>
    </row>
    <row r="111" spans="1:5" ht="13.5" customHeight="1">
      <c r="A111" s="6" t="s">
        <v>201</v>
      </c>
      <c r="B111" s="7" t="s">
        <v>202</v>
      </c>
      <c r="C111" s="8">
        <v>0.25</v>
      </c>
      <c r="D111" s="7"/>
      <c r="E111" s="9"/>
    </row>
    <row r="112" spans="1:5" ht="13.5" customHeight="1">
      <c r="A112" s="6" t="s">
        <v>203</v>
      </c>
      <c r="B112" s="7" t="s">
        <v>204</v>
      </c>
      <c r="C112" s="8">
        <v>0.25</v>
      </c>
      <c r="D112" s="7"/>
      <c r="E112" s="9"/>
    </row>
    <row r="113" spans="1:5" ht="13.5" customHeight="1">
      <c r="A113" s="6" t="s">
        <v>205</v>
      </c>
      <c r="B113" s="7" t="s">
        <v>206</v>
      </c>
      <c r="C113" s="8">
        <v>2.75</v>
      </c>
      <c r="D113" s="7"/>
      <c r="E113" s="9"/>
    </row>
    <row r="114" spans="1:5" ht="13.5" customHeight="1">
      <c r="A114" s="6" t="s">
        <v>207</v>
      </c>
      <c r="B114" s="7" t="s">
        <v>208</v>
      </c>
      <c r="C114" s="8">
        <v>10</v>
      </c>
      <c r="D114" s="7"/>
      <c r="E114" s="9"/>
    </row>
    <row r="115" spans="1:5" ht="13.5" customHeight="1">
      <c r="A115" s="75" t="s">
        <v>209</v>
      </c>
      <c r="B115" s="58"/>
      <c r="C115" s="59"/>
      <c r="D115" s="7"/>
      <c r="E115" s="9"/>
    </row>
    <row r="116" spans="1:5" ht="13.5" customHeight="1">
      <c r="A116" s="76" t="s">
        <v>210</v>
      </c>
      <c r="B116" s="58"/>
      <c r="C116" s="58"/>
      <c r="D116" s="58"/>
      <c r="E116" s="59"/>
    </row>
    <row r="117" spans="1:5" ht="13.5" customHeight="1">
      <c r="A117" s="4" t="s">
        <v>6</v>
      </c>
      <c r="B117" s="4" t="s">
        <v>7</v>
      </c>
      <c r="C117" s="4" t="s">
        <v>8</v>
      </c>
      <c r="D117" s="4" t="s">
        <v>9</v>
      </c>
      <c r="E117" s="5" t="s">
        <v>10</v>
      </c>
    </row>
    <row r="118" spans="1:5" ht="13.5" customHeight="1">
      <c r="A118" s="6" t="s">
        <v>211</v>
      </c>
      <c r="B118" s="7" t="s">
        <v>212</v>
      </c>
      <c r="C118" s="8">
        <v>0.25</v>
      </c>
      <c r="D118" s="7"/>
      <c r="E118" s="9"/>
    </row>
    <row r="119" spans="1:5" ht="13.5" customHeight="1">
      <c r="A119" s="6" t="s">
        <v>213</v>
      </c>
      <c r="B119" s="7" t="s">
        <v>214</v>
      </c>
      <c r="C119" s="8">
        <v>0.25</v>
      </c>
      <c r="D119" s="7"/>
      <c r="E119" s="9"/>
    </row>
    <row r="120" spans="1:5" ht="13.5" customHeight="1">
      <c r="A120" s="6" t="s">
        <v>215</v>
      </c>
      <c r="B120" s="7" t="s">
        <v>216</v>
      </c>
      <c r="C120" s="8">
        <v>0.25</v>
      </c>
      <c r="D120" s="7"/>
      <c r="E120" s="9"/>
    </row>
    <row r="121" spans="1:5" ht="13.5" customHeight="1">
      <c r="A121" s="6" t="s">
        <v>217</v>
      </c>
      <c r="B121" s="7" t="s">
        <v>218</v>
      </c>
      <c r="C121" s="8">
        <v>0.25</v>
      </c>
      <c r="D121" s="7"/>
      <c r="E121" s="9"/>
    </row>
    <row r="122" spans="1:5" ht="13.5" customHeight="1">
      <c r="A122" s="6" t="s">
        <v>219</v>
      </c>
      <c r="B122" s="7" t="s">
        <v>220</v>
      </c>
      <c r="C122" s="8">
        <v>0.25</v>
      </c>
      <c r="D122" s="7"/>
      <c r="E122" s="9"/>
    </row>
    <row r="123" spans="1:5" ht="13.5" customHeight="1">
      <c r="A123" s="6" t="s">
        <v>221</v>
      </c>
      <c r="B123" s="7" t="s">
        <v>222</v>
      </c>
      <c r="C123" s="8">
        <v>2.25</v>
      </c>
      <c r="D123" s="7"/>
      <c r="E123" s="9"/>
    </row>
    <row r="124" spans="1:5" ht="13.5" customHeight="1">
      <c r="A124" s="6" t="s">
        <v>223</v>
      </c>
      <c r="B124" s="7" t="s">
        <v>224</v>
      </c>
      <c r="C124" s="8">
        <v>2.25</v>
      </c>
      <c r="D124" s="7"/>
      <c r="E124" s="9"/>
    </row>
    <row r="125" spans="1:5" ht="13.5" customHeight="1">
      <c r="A125" s="6" t="s">
        <v>225</v>
      </c>
      <c r="B125" s="7" t="s">
        <v>226</v>
      </c>
      <c r="C125" s="8">
        <v>0.25</v>
      </c>
      <c r="D125" s="7"/>
      <c r="E125" s="9"/>
    </row>
    <row r="126" spans="1:5" ht="13.5" customHeight="1">
      <c r="A126" s="6" t="s">
        <v>227</v>
      </c>
      <c r="B126" s="7" t="s">
        <v>228</v>
      </c>
      <c r="C126" s="8">
        <v>0.25</v>
      </c>
      <c r="D126" s="7"/>
      <c r="E126" s="9"/>
    </row>
    <row r="127" spans="1:5" ht="13.5" customHeight="1">
      <c r="A127" s="6" t="s">
        <v>229</v>
      </c>
      <c r="B127" s="7" t="s">
        <v>230</v>
      </c>
      <c r="C127" s="8">
        <v>20</v>
      </c>
      <c r="D127" s="7"/>
      <c r="E127" s="9"/>
    </row>
    <row r="128" spans="1:5" ht="13.5" customHeight="1">
      <c r="A128" s="6" t="s">
        <v>231</v>
      </c>
      <c r="B128" s="7" t="s">
        <v>232</v>
      </c>
      <c r="C128" s="8">
        <v>0.25</v>
      </c>
      <c r="D128" s="7"/>
      <c r="E128" s="9"/>
    </row>
    <row r="129" spans="1:5" ht="13.5" customHeight="1">
      <c r="A129" s="6" t="s">
        <v>233</v>
      </c>
      <c r="B129" s="7" t="s">
        <v>234</v>
      </c>
      <c r="C129" s="8">
        <v>0.25</v>
      </c>
      <c r="D129" s="7"/>
      <c r="E129" s="9"/>
    </row>
    <row r="130" spans="1:5" ht="13.5" customHeight="1">
      <c r="A130" s="6" t="s">
        <v>235</v>
      </c>
      <c r="B130" s="7" t="s">
        <v>236</v>
      </c>
      <c r="C130" s="8">
        <v>0.25</v>
      </c>
      <c r="D130" s="7"/>
      <c r="E130" s="9"/>
    </row>
    <row r="131" spans="1:5" ht="13.5" customHeight="1">
      <c r="A131" s="6" t="s">
        <v>237</v>
      </c>
      <c r="B131" s="7" t="s">
        <v>238</v>
      </c>
      <c r="C131" s="8">
        <v>8</v>
      </c>
      <c r="D131" s="7"/>
      <c r="E131" s="9"/>
    </row>
    <row r="132" spans="1:5" ht="13.5" customHeight="1">
      <c r="A132" s="75" t="s">
        <v>239</v>
      </c>
      <c r="B132" s="58"/>
      <c r="C132" s="59"/>
      <c r="D132" s="7"/>
      <c r="E132" s="9"/>
    </row>
    <row r="133" spans="1:5" ht="13.5" customHeight="1">
      <c r="A133" s="76" t="s">
        <v>240</v>
      </c>
      <c r="B133" s="58"/>
      <c r="C133" s="58"/>
      <c r="D133" s="58"/>
      <c r="E133" s="59"/>
    </row>
    <row r="134" spans="1:5" ht="13.5" customHeight="1">
      <c r="A134" s="4" t="s">
        <v>6</v>
      </c>
      <c r="B134" s="4" t="s">
        <v>7</v>
      </c>
      <c r="C134" s="4" t="s">
        <v>8</v>
      </c>
      <c r="D134" s="4" t="s">
        <v>9</v>
      </c>
      <c r="E134" s="5" t="s">
        <v>10</v>
      </c>
    </row>
    <row r="135" spans="1:5" ht="13.5" customHeight="1">
      <c r="A135" s="6" t="s">
        <v>241</v>
      </c>
      <c r="B135" s="7" t="s">
        <v>242</v>
      </c>
      <c r="C135" s="8">
        <v>0.25</v>
      </c>
      <c r="D135" s="7"/>
      <c r="E135" s="9"/>
    </row>
    <row r="136" spans="1:5" ht="13.5" customHeight="1">
      <c r="A136" s="6" t="s">
        <v>243</v>
      </c>
      <c r="B136" s="7" t="s">
        <v>244</v>
      </c>
      <c r="C136" s="8">
        <v>0.35</v>
      </c>
      <c r="D136" s="7"/>
      <c r="E136" s="9"/>
    </row>
    <row r="137" spans="1:5" ht="13.5" customHeight="1">
      <c r="A137" s="6" t="s">
        <v>245</v>
      </c>
      <c r="B137" s="7" t="s">
        <v>246</v>
      </c>
      <c r="C137" s="8">
        <v>0.25</v>
      </c>
      <c r="D137" s="7"/>
      <c r="E137" s="9"/>
    </row>
    <row r="138" spans="1:5" ht="13.5" customHeight="1">
      <c r="A138" s="6" t="s">
        <v>247</v>
      </c>
      <c r="B138" s="7" t="s">
        <v>248</v>
      </c>
      <c r="C138" s="8">
        <v>0.25</v>
      </c>
      <c r="D138" s="7"/>
      <c r="E138" s="9"/>
    </row>
    <row r="139" spans="1:5" ht="13.5" customHeight="1">
      <c r="A139" s="24" t="s">
        <v>249</v>
      </c>
      <c r="B139" s="7" t="s">
        <v>250</v>
      </c>
      <c r="C139" s="25">
        <v>0.25</v>
      </c>
      <c r="D139" s="7"/>
      <c r="E139" s="26"/>
    </row>
    <row r="140" spans="1:5" ht="13.5" customHeight="1">
      <c r="A140" s="24" t="s">
        <v>251</v>
      </c>
      <c r="B140" s="7" t="s">
        <v>252</v>
      </c>
      <c r="C140" s="27">
        <v>1.5</v>
      </c>
      <c r="D140" s="7"/>
      <c r="E140" s="28"/>
    </row>
    <row r="141" spans="1:5" ht="13.5" customHeight="1">
      <c r="A141" s="29" t="s">
        <v>253</v>
      </c>
      <c r="B141" s="30" t="s">
        <v>254</v>
      </c>
      <c r="C141" s="8">
        <v>0.25</v>
      </c>
      <c r="D141" s="31"/>
      <c r="E141" s="28"/>
    </row>
    <row r="142" spans="1:5" ht="13.5" customHeight="1">
      <c r="A142" s="24" t="s">
        <v>255</v>
      </c>
      <c r="B142" s="32" t="s">
        <v>256</v>
      </c>
      <c r="C142" s="8">
        <v>0.25</v>
      </c>
      <c r="D142" s="7"/>
      <c r="E142" s="28"/>
    </row>
    <row r="143" spans="1:5" ht="13.5" customHeight="1">
      <c r="A143" s="33" t="s">
        <v>257</v>
      </c>
      <c r="B143" s="7" t="s">
        <v>258</v>
      </c>
      <c r="C143" s="8">
        <v>0.25</v>
      </c>
      <c r="D143" s="7"/>
      <c r="E143" s="28"/>
    </row>
    <row r="144" spans="1:5" ht="13.5" customHeight="1">
      <c r="A144" s="24" t="s">
        <v>259</v>
      </c>
      <c r="B144" s="7" t="s">
        <v>260</v>
      </c>
      <c r="C144" s="27">
        <v>0.25</v>
      </c>
      <c r="D144" s="7"/>
      <c r="E144" s="28"/>
    </row>
    <row r="145" spans="1:5" ht="13.5" customHeight="1">
      <c r="A145" s="24" t="s">
        <v>261</v>
      </c>
      <c r="B145" s="7" t="s">
        <v>262</v>
      </c>
      <c r="C145" s="8">
        <v>0.25</v>
      </c>
      <c r="D145" s="7"/>
      <c r="E145" s="28"/>
    </row>
    <row r="146" spans="1:5" ht="13.5" customHeight="1">
      <c r="A146" s="6" t="s">
        <v>263</v>
      </c>
      <c r="B146" s="7" t="s">
        <v>264</v>
      </c>
      <c r="C146" s="8">
        <v>0.25</v>
      </c>
      <c r="D146" s="7"/>
      <c r="E146" s="28"/>
    </row>
    <row r="147" spans="1:5" ht="13.5" customHeight="1">
      <c r="A147" s="24" t="s">
        <v>265</v>
      </c>
      <c r="B147" s="7" t="s">
        <v>266</v>
      </c>
      <c r="C147" s="34">
        <v>0.25</v>
      </c>
      <c r="D147" s="7"/>
      <c r="E147" s="28"/>
    </row>
    <row r="148" spans="1:5" ht="13.5" customHeight="1">
      <c r="A148" s="24" t="s">
        <v>267</v>
      </c>
      <c r="B148" s="7" t="s">
        <v>268</v>
      </c>
      <c r="C148" s="8">
        <v>0.25</v>
      </c>
      <c r="D148" s="7"/>
      <c r="E148" s="28"/>
    </row>
    <row r="149" spans="1:5" ht="13.5" customHeight="1">
      <c r="A149" s="24" t="s">
        <v>269</v>
      </c>
      <c r="B149" s="7" t="s">
        <v>270</v>
      </c>
      <c r="C149" s="8">
        <v>0.25</v>
      </c>
      <c r="D149" s="7"/>
      <c r="E149" s="28"/>
    </row>
    <row r="150" spans="1:5" ht="13.5" customHeight="1">
      <c r="A150" s="24" t="s">
        <v>271</v>
      </c>
      <c r="B150" s="7" t="s">
        <v>272</v>
      </c>
      <c r="C150" s="8">
        <v>0.25</v>
      </c>
      <c r="D150" s="7"/>
      <c r="E150" s="28"/>
    </row>
    <row r="151" spans="1:5" ht="13.5" customHeight="1">
      <c r="A151" s="24" t="s">
        <v>273</v>
      </c>
      <c r="B151" s="7" t="s">
        <v>274</v>
      </c>
      <c r="C151" s="34">
        <v>1</v>
      </c>
      <c r="D151" s="7"/>
      <c r="E151" s="28"/>
    </row>
    <row r="152" spans="1:5" ht="13.5" customHeight="1">
      <c r="A152" s="24" t="s">
        <v>275</v>
      </c>
      <c r="B152" s="7" t="s">
        <v>276</v>
      </c>
      <c r="C152" s="34">
        <v>4</v>
      </c>
      <c r="D152" s="7"/>
      <c r="E152" s="28"/>
    </row>
    <row r="153" spans="1:5" ht="13.5" customHeight="1">
      <c r="A153" s="6" t="s">
        <v>277</v>
      </c>
      <c r="B153" s="7" t="s">
        <v>278</v>
      </c>
      <c r="C153" s="34">
        <v>4.5</v>
      </c>
      <c r="D153" s="7"/>
      <c r="E153" s="28"/>
    </row>
    <row r="154" spans="1:5" ht="13.5" customHeight="1">
      <c r="A154" s="6" t="s">
        <v>279</v>
      </c>
      <c r="B154" s="7" t="s">
        <v>280</v>
      </c>
      <c r="C154" s="34">
        <v>1</v>
      </c>
      <c r="D154" s="7"/>
      <c r="E154" s="28"/>
    </row>
    <row r="155" spans="1:5" ht="13.5" customHeight="1">
      <c r="A155" s="75" t="s">
        <v>281</v>
      </c>
      <c r="B155" s="58"/>
      <c r="C155" s="59"/>
      <c r="D155" s="7"/>
      <c r="E155" s="35"/>
    </row>
    <row r="156" spans="1:5" ht="13.5" customHeight="1">
      <c r="A156" s="76" t="s">
        <v>282</v>
      </c>
      <c r="B156" s="58"/>
      <c r="C156" s="58"/>
      <c r="D156" s="58"/>
      <c r="E156" s="59"/>
    </row>
    <row r="157" spans="1:5" ht="13.5" customHeight="1">
      <c r="A157" s="4" t="s">
        <v>6</v>
      </c>
      <c r="B157" s="4" t="s">
        <v>7</v>
      </c>
      <c r="C157" s="4" t="s">
        <v>8</v>
      </c>
      <c r="D157" s="4" t="s">
        <v>9</v>
      </c>
      <c r="E157" s="5" t="s">
        <v>10</v>
      </c>
    </row>
    <row r="158" spans="1:5" ht="13.5" customHeight="1">
      <c r="A158" s="77" t="s">
        <v>283</v>
      </c>
      <c r="B158" s="58"/>
      <c r="C158" s="58"/>
      <c r="D158" s="58"/>
      <c r="E158" s="59"/>
    </row>
    <row r="159" spans="1:5" ht="13.5" customHeight="1">
      <c r="A159" s="6" t="s">
        <v>284</v>
      </c>
      <c r="B159" s="7" t="s">
        <v>285</v>
      </c>
      <c r="C159" s="8" t="s">
        <v>286</v>
      </c>
      <c r="D159" s="7"/>
      <c r="E159" s="35" t="s">
        <v>286</v>
      </c>
    </row>
    <row r="160" spans="1:5" ht="13.5" customHeight="1">
      <c r="A160" s="6" t="s">
        <v>287</v>
      </c>
      <c r="B160" s="7" t="s">
        <v>288</v>
      </c>
      <c r="C160" s="8" t="s">
        <v>286</v>
      </c>
      <c r="D160" s="7"/>
      <c r="E160" s="35" t="s">
        <v>286</v>
      </c>
    </row>
    <row r="161" spans="1:5" ht="13.5" customHeight="1">
      <c r="A161" s="77" t="s">
        <v>289</v>
      </c>
      <c r="B161" s="58"/>
      <c r="C161" s="58"/>
      <c r="D161" s="58"/>
      <c r="E161" s="59"/>
    </row>
    <row r="162" spans="1:5" ht="13.5" customHeight="1">
      <c r="A162" s="24" t="s">
        <v>290</v>
      </c>
      <c r="B162" s="7" t="s">
        <v>291</v>
      </c>
      <c r="C162" s="7" t="s">
        <v>286</v>
      </c>
      <c r="D162" s="7"/>
      <c r="E162" s="35" t="s">
        <v>286</v>
      </c>
    </row>
    <row r="163" spans="1:5" ht="13.5" customHeight="1">
      <c r="A163" s="6" t="s">
        <v>292</v>
      </c>
      <c r="B163" s="7" t="s">
        <v>293</v>
      </c>
      <c r="C163" s="8" t="s">
        <v>286</v>
      </c>
      <c r="D163" s="7"/>
      <c r="E163" s="35" t="s">
        <v>286</v>
      </c>
    </row>
    <row r="164" spans="1:5" ht="13.5" customHeight="1">
      <c r="A164" s="6" t="s">
        <v>294</v>
      </c>
      <c r="B164" s="7" t="s">
        <v>295</v>
      </c>
      <c r="C164" s="8" t="s">
        <v>286</v>
      </c>
      <c r="D164" s="7"/>
      <c r="E164" s="35" t="s">
        <v>286</v>
      </c>
    </row>
    <row r="165" spans="1:5" ht="13.5" customHeight="1">
      <c r="A165" s="24" t="s">
        <v>296</v>
      </c>
      <c r="B165" s="7" t="s">
        <v>297</v>
      </c>
      <c r="C165" s="8" t="s">
        <v>286</v>
      </c>
      <c r="D165" s="7"/>
      <c r="E165" s="9" t="s">
        <v>286</v>
      </c>
    </row>
    <row r="166" spans="1:5" ht="13.5" customHeight="1">
      <c r="A166" s="75" t="s">
        <v>298</v>
      </c>
      <c r="B166" s="58"/>
      <c r="C166" s="59"/>
      <c r="D166" s="7"/>
      <c r="E166" s="9" t="s">
        <v>286</v>
      </c>
    </row>
    <row r="167" spans="1:5" ht="20.25" customHeight="1">
      <c r="A167" s="72" t="s">
        <v>299</v>
      </c>
      <c r="B167" s="58"/>
      <c r="C167" s="58"/>
      <c r="D167" s="58"/>
      <c r="E167" s="59"/>
    </row>
    <row r="168" spans="1:5" ht="20.25" customHeight="1">
      <c r="A168" s="73" t="s">
        <v>300</v>
      </c>
      <c r="B168" s="58"/>
      <c r="C168" s="58"/>
      <c r="D168" s="58"/>
      <c r="E168" s="59"/>
    </row>
    <row r="169" spans="1:5" ht="15.6">
      <c r="A169" s="36" t="s">
        <v>301</v>
      </c>
      <c r="B169" s="74" t="s">
        <v>302</v>
      </c>
      <c r="C169" s="58"/>
      <c r="D169" s="58"/>
      <c r="E169" s="59"/>
    </row>
    <row r="170" spans="1:5" ht="13.5" customHeight="1">
      <c r="A170" s="37" t="s">
        <v>303</v>
      </c>
      <c r="B170" s="69">
        <f>E35</f>
        <v>0</v>
      </c>
      <c r="C170" s="58"/>
      <c r="D170" s="58"/>
      <c r="E170" s="59"/>
    </row>
    <row r="171" spans="1:5" ht="13.5" customHeight="1">
      <c r="A171" s="37" t="s">
        <v>304</v>
      </c>
      <c r="B171" s="69">
        <f>E57</f>
        <v>0</v>
      </c>
      <c r="C171" s="58"/>
      <c r="D171" s="58"/>
      <c r="E171" s="59"/>
    </row>
    <row r="172" spans="1:5" ht="13.5" customHeight="1">
      <c r="A172" s="37" t="s">
        <v>305</v>
      </c>
      <c r="B172" s="69">
        <f>E91</f>
        <v>0</v>
      </c>
      <c r="C172" s="58"/>
      <c r="D172" s="58"/>
      <c r="E172" s="59"/>
    </row>
    <row r="173" spans="1:5" ht="13.5" customHeight="1">
      <c r="A173" s="37" t="s">
        <v>306</v>
      </c>
      <c r="B173" s="69">
        <f>E115</f>
        <v>0</v>
      </c>
      <c r="C173" s="58"/>
      <c r="D173" s="58"/>
      <c r="E173" s="59"/>
    </row>
    <row r="174" spans="1:5" ht="13.5" customHeight="1">
      <c r="A174" s="37" t="s">
        <v>307</v>
      </c>
      <c r="B174" s="69">
        <f>E132</f>
        <v>0</v>
      </c>
      <c r="C174" s="58"/>
      <c r="D174" s="58"/>
      <c r="E174" s="59"/>
    </row>
    <row r="175" spans="1:5" ht="13.5" customHeight="1">
      <c r="A175" s="37" t="s">
        <v>308</v>
      </c>
      <c r="B175" s="70">
        <f>E155</f>
        <v>0</v>
      </c>
      <c r="C175" s="58"/>
      <c r="D175" s="58"/>
      <c r="E175" s="59"/>
    </row>
    <row r="176" spans="1:5" ht="13.5" customHeight="1">
      <c r="A176" s="37" t="s">
        <v>309</v>
      </c>
      <c r="B176" s="71" t="s">
        <v>310</v>
      </c>
      <c r="C176" s="58"/>
      <c r="D176" s="58"/>
      <c r="E176" s="59"/>
    </row>
    <row r="177" spans="1:5" ht="13.5" customHeight="1">
      <c r="A177" s="38" t="s">
        <v>311</v>
      </c>
      <c r="B177" s="65"/>
      <c r="C177" s="58"/>
      <c r="D177" s="58"/>
      <c r="E177" s="59"/>
    </row>
    <row r="178" spans="1:5" ht="25.5" customHeight="1">
      <c r="A178" s="39" t="s">
        <v>312</v>
      </c>
      <c r="B178" s="66"/>
      <c r="C178" s="58"/>
      <c r="D178" s="58"/>
      <c r="E178" s="59"/>
    </row>
    <row r="179" spans="1:5" ht="25.5" customHeight="1">
      <c r="A179" s="38" t="s">
        <v>313</v>
      </c>
      <c r="B179" s="65"/>
      <c r="C179" s="58"/>
      <c r="D179" s="58"/>
      <c r="E179" s="59"/>
    </row>
    <row r="180" spans="1:5" ht="26.25" customHeight="1">
      <c r="A180" s="40" t="s">
        <v>314</v>
      </c>
      <c r="B180" s="67"/>
      <c r="C180" s="58"/>
      <c r="D180" s="58"/>
      <c r="E180" s="59"/>
    </row>
    <row r="181" spans="1:5" ht="13.5" customHeight="1">
      <c r="A181" s="41" t="s">
        <v>315</v>
      </c>
      <c r="B181" s="68" t="s">
        <v>316</v>
      </c>
      <c r="C181" s="58"/>
      <c r="D181" s="58"/>
      <c r="E181" s="59"/>
    </row>
    <row r="182" spans="1:5" ht="31.5" customHeight="1">
      <c r="A182" s="42" t="s">
        <v>317</v>
      </c>
      <c r="B182" s="61"/>
      <c r="C182" s="58"/>
      <c r="D182" s="58"/>
      <c r="E182" s="59"/>
    </row>
    <row r="183" spans="1:5" ht="21.75" customHeight="1">
      <c r="A183" s="62" t="s">
        <v>318</v>
      </c>
      <c r="B183" s="58"/>
      <c r="C183" s="58"/>
      <c r="D183" s="58"/>
      <c r="E183" s="59"/>
    </row>
    <row r="184" spans="1:5" ht="24" customHeight="1">
      <c r="A184" s="43" t="s">
        <v>319</v>
      </c>
      <c r="B184" s="63" t="s">
        <v>320</v>
      </c>
      <c r="C184" s="58"/>
      <c r="D184" s="58"/>
      <c r="E184" s="59"/>
    </row>
    <row r="185" spans="1:5" ht="24" customHeight="1">
      <c r="A185" s="64" t="s">
        <v>321</v>
      </c>
      <c r="B185" s="58"/>
      <c r="C185" s="58"/>
      <c r="D185" s="58"/>
      <c r="E185" s="59"/>
    </row>
    <row r="186" spans="1:5" ht="22.5" customHeight="1">
      <c r="A186" s="45" t="s">
        <v>322</v>
      </c>
      <c r="B186" s="57"/>
      <c r="C186" s="58"/>
      <c r="D186" s="58"/>
      <c r="E186" s="59"/>
    </row>
    <row r="187" spans="1:5" ht="22.5" customHeight="1">
      <c r="A187" s="46" t="s">
        <v>323</v>
      </c>
      <c r="B187" s="57"/>
      <c r="C187" s="58"/>
      <c r="D187" s="58"/>
      <c r="E187" s="59"/>
    </row>
    <row r="188" spans="1:5" ht="22.5" customHeight="1">
      <c r="A188" s="46" t="s">
        <v>324</v>
      </c>
      <c r="B188" s="57"/>
      <c r="C188" s="58"/>
      <c r="D188" s="58"/>
      <c r="E188" s="59"/>
    </row>
    <row r="189" spans="1:5" ht="22.5" customHeight="1">
      <c r="A189" s="46" t="s">
        <v>325</v>
      </c>
      <c r="B189" s="60"/>
      <c r="C189" s="58"/>
      <c r="D189" s="58"/>
      <c r="E189" s="59"/>
    </row>
    <row r="190" spans="1:5" ht="25.5" customHeight="1">
      <c r="A190" s="44" t="s">
        <v>326</v>
      </c>
      <c r="B190" s="60"/>
      <c r="C190" s="58"/>
      <c r="D190" s="58"/>
      <c r="E190" s="59"/>
    </row>
    <row r="191" spans="1:5" ht="25.5" customHeight="1">
      <c r="A191" s="44" t="s">
        <v>327</v>
      </c>
      <c r="B191" s="60"/>
      <c r="C191" s="58"/>
      <c r="D191" s="58"/>
      <c r="E191" s="59"/>
    </row>
    <row r="192" spans="1:5" ht="23.25" customHeight="1">
      <c r="A192" s="96" t="s">
        <v>328</v>
      </c>
      <c r="B192" s="58"/>
      <c r="C192" s="58"/>
      <c r="D192" s="58"/>
      <c r="E192" s="59"/>
    </row>
    <row r="193" spans="1:5" ht="23.25" customHeight="1">
      <c r="A193" s="64" t="s">
        <v>329</v>
      </c>
      <c r="B193" s="58"/>
      <c r="C193" s="58"/>
      <c r="D193" s="58"/>
      <c r="E193" s="59"/>
    </row>
    <row r="194" spans="1:5" ht="23.25" customHeight="1">
      <c r="A194" s="63" t="s">
        <v>330</v>
      </c>
      <c r="B194" s="58"/>
      <c r="C194" s="58"/>
      <c r="D194" s="58"/>
      <c r="E194" s="59"/>
    </row>
    <row r="195" spans="1:5" ht="23.25" customHeight="1">
      <c r="A195" s="63" t="s">
        <v>331</v>
      </c>
      <c r="B195" s="58"/>
      <c r="C195" s="58"/>
      <c r="D195" s="58"/>
      <c r="E195" s="59"/>
    </row>
    <row r="196" spans="1:5" ht="23.25" customHeight="1">
      <c r="A196" s="63" t="s">
        <v>332</v>
      </c>
      <c r="B196" s="58"/>
      <c r="C196" s="58"/>
      <c r="D196" s="58"/>
      <c r="E196" s="59"/>
    </row>
    <row r="197" spans="1:5" ht="23.25" customHeight="1">
      <c r="A197" s="63" t="s">
        <v>333</v>
      </c>
      <c r="B197" s="58"/>
      <c r="C197" s="58"/>
      <c r="D197" s="58"/>
      <c r="E197" s="59"/>
    </row>
    <row r="198" spans="1:5" ht="32.25" customHeight="1">
      <c r="A198" s="91" t="s">
        <v>334</v>
      </c>
      <c r="B198" s="58"/>
      <c r="C198" s="58"/>
      <c r="D198" s="58"/>
      <c r="E198" s="59"/>
    </row>
    <row r="199" spans="1:5" ht="8.25" customHeight="1">
      <c r="A199" s="47"/>
      <c r="B199" s="92"/>
      <c r="C199" s="58"/>
      <c r="D199" s="58"/>
      <c r="E199" s="59"/>
    </row>
    <row r="200" spans="1:5" ht="21" customHeight="1">
      <c r="A200" s="48" t="s">
        <v>335</v>
      </c>
      <c r="B200" s="93"/>
      <c r="C200" s="94"/>
      <c r="D200" s="94"/>
      <c r="E200" s="95"/>
    </row>
    <row r="201" spans="1:5" ht="21" customHeight="1">
      <c r="A201" s="49" t="s">
        <v>336</v>
      </c>
      <c r="B201" s="50" t="s">
        <v>337</v>
      </c>
      <c r="C201" s="51"/>
      <c r="D201" s="50" t="s">
        <v>338</v>
      </c>
      <c r="E201" s="51"/>
    </row>
    <row r="202" spans="1:5" ht="21" customHeight="1">
      <c r="A202" s="52" t="s">
        <v>339</v>
      </c>
      <c r="B202" s="50" t="s">
        <v>340</v>
      </c>
      <c r="C202" s="53"/>
      <c r="D202" s="50" t="s">
        <v>341</v>
      </c>
      <c r="E202" s="54"/>
    </row>
    <row r="203" spans="1:5" ht="13.5" customHeight="1">
      <c r="A203" s="55"/>
      <c r="B203" s="50" t="s">
        <v>342</v>
      </c>
      <c r="C203" s="56"/>
      <c r="D203" s="50" t="s">
        <v>343</v>
      </c>
      <c r="E203" s="53"/>
    </row>
  </sheetData>
  <mergeCells count="60">
    <mergeCell ref="A197:E197"/>
    <mergeCell ref="A198:E198"/>
    <mergeCell ref="B199:E199"/>
    <mergeCell ref="B200:E200"/>
    <mergeCell ref="B190:E190"/>
    <mergeCell ref="B191:E191"/>
    <mergeCell ref="A192:E192"/>
    <mergeCell ref="A193:E193"/>
    <mergeCell ref="A194:E194"/>
    <mergeCell ref="A195:E195"/>
    <mergeCell ref="A196:E196"/>
    <mergeCell ref="A1:C1"/>
    <mergeCell ref="D1:D5"/>
    <mergeCell ref="E1:E5"/>
    <mergeCell ref="A3:C3"/>
    <mergeCell ref="A4:C4"/>
    <mergeCell ref="A5:C5"/>
    <mergeCell ref="A6:E6"/>
    <mergeCell ref="A35:C35"/>
    <mergeCell ref="A36:E36"/>
    <mergeCell ref="A38:E38"/>
    <mergeCell ref="A48:E48"/>
    <mergeCell ref="A54:E54"/>
    <mergeCell ref="A57:C57"/>
    <mergeCell ref="A58:E58"/>
    <mergeCell ref="A91:C91"/>
    <mergeCell ref="A92:E92"/>
    <mergeCell ref="B101:E101"/>
    <mergeCell ref="A115:C115"/>
    <mergeCell ref="A116:E116"/>
    <mergeCell ref="A132:C132"/>
    <mergeCell ref="A133:E133"/>
    <mergeCell ref="A155:C155"/>
    <mergeCell ref="A156:E156"/>
    <mergeCell ref="A158:E158"/>
    <mergeCell ref="A161:E161"/>
    <mergeCell ref="A166:C166"/>
    <mergeCell ref="A167:E167"/>
    <mergeCell ref="A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7:E187"/>
    <mergeCell ref="B188:E188"/>
    <mergeCell ref="B189:E189"/>
    <mergeCell ref="B182:E182"/>
    <mergeCell ref="A183:E183"/>
    <mergeCell ref="B184:E184"/>
    <mergeCell ref="A185:E185"/>
    <mergeCell ref="B186:E186"/>
  </mergeCells>
  <conditionalFormatting sqref="A1:E5">
    <cfRule type="notContainsBlanks" dxfId="1" priority="1">
      <formula>LEN(TRIM(A1))&gt;0</formula>
    </cfRule>
  </conditionalFormatting>
  <conditionalFormatting sqref="B181:E181">
    <cfRule type="notContainsBlanks" dxfId="0" priority="2">
      <formula>LEN(TRIM(B181))&gt;0</formula>
    </cfRule>
  </conditionalFormatting>
  <hyperlinks>
    <hyperlink ref="B181" r:id="rId1" xr:uid="{00000000-0004-0000-0100-000000000000}"/>
  </hyperlinks>
  <printOptions horizontalCentered="1" gridLines="1"/>
  <pageMargins left="0.7" right="0.7" top="0.75" bottom="0.75" header="0" footer="0"/>
  <pageSetup fitToHeight="0" pageOrder="overThenDown" orientation="portrait" cellComments="atEnd"/>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Calculating Order Form</vt:lpstr>
      <vt:lpstr>Printable Order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Cheryl Heck</cp:lastModifiedBy>
  <cp:lastPrinted>2024-03-10T19:05:16Z</cp:lastPrinted>
  <dcterms:created xsi:type="dcterms:W3CDTF">2024-03-10T19:04:55Z</dcterms:created>
  <dcterms:modified xsi:type="dcterms:W3CDTF">2024-03-10T19:09:12Z</dcterms:modified>
</cp:coreProperties>
</file>